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tabRatio="370" activeTab="0"/>
  </bookViews>
  <sheets>
    <sheet name="ΤΕΧΝΙΚΟ 2020" sheetId="1" r:id="rId1"/>
    <sheet name="Φύλλο2" sheetId="2" r:id="rId2"/>
    <sheet name="Φύλλο1" sheetId="3" r:id="rId3"/>
  </sheets>
  <definedNames>
    <definedName name="_xlnm.Print_Titles" localSheetId="0">'ΤΕΧΝΙΚΟ 2020'!$3:$3</definedName>
  </definedNames>
  <calcPr fullCalcOnLoad="1"/>
</workbook>
</file>

<file path=xl/comments1.xml><?xml version="1.0" encoding="utf-8"?>
<comments xmlns="http://schemas.openxmlformats.org/spreadsheetml/2006/main">
  <authors>
    <author>pc</author>
    <author>Grafeio</author>
  </authors>
  <commentList>
    <comment ref="B13" authorId="0">
      <text>
        <r>
          <rPr>
            <b/>
            <sz val="9"/>
            <rFont val="Tahoma"/>
            <family val="2"/>
          </rPr>
          <t>pc:</t>
        </r>
        <r>
          <rPr>
            <sz val="9"/>
            <rFont val="Tahoma"/>
            <family val="2"/>
          </rPr>
          <t xml:space="preserve">
</t>
        </r>
      </text>
    </comment>
    <comment ref="D38" authorId="1">
      <text>
        <r>
          <rPr>
            <b/>
            <sz val="9"/>
            <rFont val="Tahoma"/>
            <family val="2"/>
          </rPr>
          <t>Grafeio:</t>
        </r>
        <r>
          <rPr>
            <sz val="9"/>
            <rFont val="Tahoma"/>
            <family val="2"/>
          </rPr>
          <t xml:space="preserve">
</t>
        </r>
      </text>
    </comment>
  </commentList>
</comments>
</file>

<file path=xl/comments3.xml><?xml version="1.0" encoding="utf-8"?>
<comments xmlns="http://schemas.openxmlformats.org/spreadsheetml/2006/main">
  <authors>
    <author>Γιαννικουρή</author>
  </authors>
  <commentList>
    <comment ref="C102" authorId="0">
      <text>
        <r>
          <rPr>
            <b/>
            <sz val="9"/>
            <rFont val="Tahoma"/>
            <family val="2"/>
          </rPr>
          <t>Γιαννικουρή:</t>
        </r>
        <r>
          <rPr>
            <sz val="9"/>
            <rFont val="Tahoma"/>
            <family val="2"/>
          </rPr>
          <t xml:space="preserve">
</t>
        </r>
      </text>
    </comment>
    <comment ref="C104" authorId="0">
      <text>
        <r>
          <rPr>
            <b/>
            <sz val="9"/>
            <rFont val="Tahoma"/>
            <family val="2"/>
          </rPr>
          <t>Γιαννικουρή:</t>
        </r>
        <r>
          <rPr>
            <sz val="9"/>
            <rFont val="Tahoma"/>
            <family val="2"/>
          </rPr>
          <t xml:space="preserve">
</t>
        </r>
      </text>
    </comment>
    <comment ref="C108" authorId="0">
      <text>
        <r>
          <rPr>
            <b/>
            <sz val="9"/>
            <rFont val="Tahoma"/>
            <family val="2"/>
          </rPr>
          <t>Γιαννικουρή:</t>
        </r>
        <r>
          <rPr>
            <sz val="9"/>
            <rFont val="Tahoma"/>
            <family val="2"/>
          </rPr>
          <t xml:space="preserve">
</t>
        </r>
      </text>
    </comment>
  </commentList>
</comments>
</file>

<file path=xl/sharedStrings.xml><?xml version="1.0" encoding="utf-8"?>
<sst xmlns="http://schemas.openxmlformats.org/spreadsheetml/2006/main" count="538" uniqueCount="291">
  <si>
    <t>Α/Α</t>
  </si>
  <si>
    <t>Κ.Α.Ε.</t>
  </si>
  <si>
    <t>Κ.Α.Δ.</t>
  </si>
  <si>
    <t xml:space="preserve">Περιγραφή Έργων- Δράσεων </t>
  </si>
  <si>
    <t xml:space="preserve">Υπηρεσία Υλοποίησης </t>
  </si>
  <si>
    <t xml:space="preserve">Προϋπολογισμός         Δαπανών </t>
  </si>
  <si>
    <t>Είδος Δράσης</t>
  </si>
  <si>
    <t>ΠΟΛΥΕΤΕΙΣ ΔΑΠΑΝΕΣ</t>
  </si>
  <si>
    <t>ΙΔΙΟΙ   ΠΟΡΟΙ</t>
  </si>
  <si>
    <t>ΑΝΤΑΠΟ- ΔΟΤΙΚΟ ΤΕΛΟΣ</t>
  </si>
  <si>
    <t>ΣΑΤΑ</t>
  </si>
  <si>
    <t>ΣΑΤΑ ΣΧΟΛΕΙΩΝ</t>
  </si>
  <si>
    <t>ΥΠΕΚΑ ΠΡΑΣΙΝΟ ΤΑΜΕΙΟ</t>
  </si>
  <si>
    <t>ΕΙΣΦΟΡΑ ΣΕ ΧΡΗΜΑ</t>
  </si>
  <si>
    <t>ΠΟΣΟ ΠΡΟΫΠΟ- ΛΟΓΙΣΜΟΥ ΕΡΓΟΥ</t>
  </si>
  <si>
    <t>Γ</t>
  </si>
  <si>
    <t>Γ' ΤΡΙΜΗΝΟ</t>
  </si>
  <si>
    <t>Ν</t>
  </si>
  <si>
    <t>Β</t>
  </si>
  <si>
    <t>ΤΕΧΝΙΚΗ ΥΠΗΡΕΣΙΑ</t>
  </si>
  <si>
    <t>Β' ΤΡΙΜΗΝΟ</t>
  </si>
  <si>
    <t>ΕΡΓΑΣΙΑ</t>
  </si>
  <si>
    <t>ΙΔΙΟΙ ΠΟΡΟΙ</t>
  </si>
  <si>
    <t>ΜΕΛΕΤΗ</t>
  </si>
  <si>
    <t>64.7341.0001</t>
  </si>
  <si>
    <t>ΥΠΗΡΕΣΙΕΣ</t>
  </si>
  <si>
    <t>64.7341.0003</t>
  </si>
  <si>
    <t>Δ</t>
  </si>
  <si>
    <t>ΕΡΓΟ</t>
  </si>
  <si>
    <t>Προμήθεια σειρήνων πολέμου &amp; Συντήρηση  &amp; επισκευή συναγερμών σειρήνων</t>
  </si>
  <si>
    <t>ΠΡΟΜΗΘΕΙΑ-ΕΡΓΑΣΙΑ</t>
  </si>
  <si>
    <t>ΠΟΛΙΤΙΚΗ ΠΡΟΣΤΑΣΙΑ</t>
  </si>
  <si>
    <t>00.6722.0002</t>
  </si>
  <si>
    <t>ΠΕΡΙΦΕΡΕΙΑ ΑΤΤΙΚΗΣ</t>
  </si>
  <si>
    <t>Α</t>
  </si>
  <si>
    <t>Α' ΤΡΙΜΗΝΟ</t>
  </si>
  <si>
    <t>30.7333.0004</t>
  </si>
  <si>
    <t>Σύνολο 1.1.5</t>
  </si>
  <si>
    <t>30.7413.0003</t>
  </si>
  <si>
    <t>ΥΠΗΡΕΣΙΑ ΔΟΜΗΣΗΣ</t>
  </si>
  <si>
    <t>30.6117.0005</t>
  </si>
  <si>
    <t>Υπηρεσίες ετήσιας υποστήρηξης &amp; ενημέρωσης γεωγραφικού πληροφοριακού συστήματος Πράξεων Εφαρμογής &amp;λοιπών Πολεοδομικών Δεδομένων</t>
  </si>
  <si>
    <t>30.7422.0002</t>
  </si>
  <si>
    <t>Δαπάνες κατεδάφισης επικίνδυνων κτισμάτων</t>
  </si>
  <si>
    <t>ΤΕΧΝΙΚΗ ΥΠΗΡΕΣΙΑ &amp; ΥΠΗΡΕΣΙΑ ΠΡΑΣΙΝΟΥ</t>
  </si>
  <si>
    <t>30.7326.0005</t>
  </si>
  <si>
    <t>ΤΕΧΝΙΚΗ ΥΠΗΡΕΣΙΑ &amp;ΥΠΗΡΕΣΙΑ ΠΡΑΣΙΝΟΥ</t>
  </si>
  <si>
    <t>30.7332.0002</t>
  </si>
  <si>
    <t>Ανάδειξη αρχαιοτήτων παράλληλα γραμμών ΗΣΑΠ στη ΔΚ Μοσχάτου</t>
  </si>
  <si>
    <t>30.7326.0003</t>
  </si>
  <si>
    <t>Διαμόρφωση οικοπέδου Πασά σε υπαίθριο χώρο στάθμευσης</t>
  </si>
  <si>
    <t>ΠΡΑΣΙΝΟ ΤΑΜΕΙΟ</t>
  </si>
  <si>
    <t>ΤΕΧΝΙΚΗ ΥΠΗΡΕΣΙΑ     ΔΟΠΑΚΑ</t>
  </si>
  <si>
    <t>30.7321.0005</t>
  </si>
  <si>
    <t>30.7321.0008</t>
  </si>
  <si>
    <t>30.7331.0004</t>
  </si>
  <si>
    <t>30.7331.0005</t>
  </si>
  <si>
    <t>30.7332.0006</t>
  </si>
  <si>
    <t>Ανάπλαση Πλ. Μεταμόρφωσης Δ.Κ. Μοσχάτου</t>
  </si>
  <si>
    <t>64.7341.0022</t>
  </si>
  <si>
    <t>30.7332.0007</t>
  </si>
  <si>
    <t>64.7341.0016</t>
  </si>
  <si>
    <t>30.7413.0016</t>
  </si>
  <si>
    <t>Μελέτες Πυροπροστσίας Δημοτικών Κτιρίων και Εγκαταστάσεων</t>
  </si>
  <si>
    <t>30.7336.0008</t>
  </si>
  <si>
    <t>Κατασκευή περίφραξης σε δημοτικούς χώρους</t>
  </si>
  <si>
    <t>30.7321.0004</t>
  </si>
  <si>
    <t>Ανακατασκευή αύλειων χώρων Βρεφονηπιακων  Σταθμών του δημου</t>
  </si>
  <si>
    <t>30.6117.0012</t>
  </si>
  <si>
    <t>Παροχή συμβουλευτικών υπηρεσιών στο Δήμο Μοσχάτου – Ταύρου για τη διαχείριση και παρακολούθηση των δράσεων στο πλαίσιο του ΕΣΠΑ 2014-2020»</t>
  </si>
  <si>
    <t>30.6261.0003</t>
  </si>
  <si>
    <t>Συντήρηση - Επισκευή μόνωσης κτιρίων του Δήμου</t>
  </si>
  <si>
    <t>30.7332.0010</t>
  </si>
  <si>
    <t>Μερική ανακατασκευή - ανάπλαση πάρκου "Λαού"</t>
  </si>
  <si>
    <t>Σύνολο 1.2.5</t>
  </si>
  <si>
    <t>1.2.6    ΣΧΟΛΙΚΑ ΚΤΙΡΙΑ</t>
  </si>
  <si>
    <t>30.7321.0007</t>
  </si>
  <si>
    <t>Προσθήκη αίθουσας στο ισόγειο του 5ου  δημοτικού της Δ.Κ.Ταύρου</t>
  </si>
  <si>
    <t>30.7331.0002</t>
  </si>
  <si>
    <t>Αναπλάσεις αύλειων χώρων Νηπιαγωγείων του Δήμου</t>
  </si>
  <si>
    <t>30.7331.0006</t>
  </si>
  <si>
    <t>Προσβασιμότητα για ΑΜΕΑ στα σχολικά κτίρια (οριζόντια &amp; κάθετη) και κατασκευή ενός W.C. ΑΜΕΑ ανά κτίριο.</t>
  </si>
  <si>
    <t>64.7341.0019</t>
  </si>
  <si>
    <t>Ενεργειακή Αναβάθμιση κτιρίου 1ου Δημοτικού Σχολείου ΔΚ Ταύρου</t>
  </si>
  <si>
    <t>64.7341.0020</t>
  </si>
  <si>
    <t>Ενεργειακή Αναβάθμιση κτιρίου 3ου Δημοτικού Σχολείου ΔΚ Ταύρου</t>
  </si>
  <si>
    <t>30.7331.0018</t>
  </si>
  <si>
    <t>Αποκατάσταση καθιζήσεων - διαμόρφωση αύλειου χώρου 5ου Δημοτικού Σχολείου Δ.Κ. Ταύρου</t>
  </si>
  <si>
    <t>30.7331.0016</t>
  </si>
  <si>
    <t>Προμήθεια συνθετικού χλοοτάπητα και αντικατάσταση παλαιού για το γήπεδο ποδοσφαίρου του 1ου και του 2ου Γυμνασίου της Δ.Κ. Ταύρου</t>
  </si>
  <si>
    <t>ΠΡΟΜΗΘΕΙΑ</t>
  </si>
  <si>
    <t>30.7331.0011</t>
  </si>
  <si>
    <t>Έργα συντήρησης και επισκευής σε σχολικές μονάδες του Δήμου Μοσχάτου - Ταύρου</t>
  </si>
  <si>
    <t>30.7331.0017</t>
  </si>
  <si>
    <t>Εργασίες συντήρησης και προμήθεια υλικών για την αποκατάσταση δαπέδου και εσωτερικής τοιχοποιίας στο 2ο Δημοτικό Ταύρου</t>
  </si>
  <si>
    <t>30.7331.0008</t>
  </si>
  <si>
    <t>Αποκατάσταση - Εκσυγχρονισμός του Δικτύου Θέρμανσης του Σχολικού Συγκροτήματος 1ου - 2ου Γυμνασίου &amp; 1ου Λυκείου Δ. Κ. Ταύρου του Δήμου Μοσχάτου - Ταύρου</t>
  </si>
  <si>
    <t>Σύνολο 1.2.6</t>
  </si>
  <si>
    <t>1.3   ΥΠΟΔΟΜΕΣ &amp; ΔΙΚΤΥΑ</t>
  </si>
  <si>
    <t>61.7341.0007</t>
  </si>
  <si>
    <t>N</t>
  </si>
  <si>
    <t>62.7341.0008</t>
  </si>
  <si>
    <t>Αντικατάσταση φωτιστικών σωμάτων του δημοτικού ηλεκτροφωτισμού για την εξοικονόμηση ενέργειας</t>
  </si>
  <si>
    <t>ΠΡΟΜΗΘΕΙΑ &amp; ΕΡΓΑΣΙΑ</t>
  </si>
  <si>
    <t>30.6262.0001</t>
  </si>
  <si>
    <t>Συντήρηση Υποσταθμών Μ.Τ.</t>
  </si>
  <si>
    <t>Συντήρηση - Αντικατάσταση Πίλαρ σε κοινόχρηστους δρόμους του Δήμου</t>
  </si>
  <si>
    <t>Σύνολο 1.3.1</t>
  </si>
  <si>
    <t>1.3.2   ΟΔΟΠΟΪΑ - ΠΕΖΟΔΡΟΜΟΙ</t>
  </si>
  <si>
    <t>30.7333.0003</t>
  </si>
  <si>
    <t>Διαγραμμίσεις διαφόρων οδών του Δήμου και παρεμβάσεις ασφάλειας.</t>
  </si>
  <si>
    <t>30.7324.0002</t>
  </si>
  <si>
    <t>Ημιπεζοδρόμηση οδού Αρχιπυροσβέστη Σπυρόπουλου (πρώην Πάρνηθας) από Θεσσαλονίκης έως Πειραιώς.</t>
  </si>
  <si>
    <t>30.7332.0009</t>
  </si>
  <si>
    <t>Συντήρηση – Επισκευή πλατειών &amp; κοινοχρηστων χώρων  του Δήμου.</t>
  </si>
  <si>
    <t>30.7334.0001</t>
  </si>
  <si>
    <t>30.7323.0003</t>
  </si>
  <si>
    <t xml:space="preserve">Διάνοιξη νέων οδών – κατασκευή οδών του Δήμου </t>
  </si>
  <si>
    <t>Σύνολο 1.3.2</t>
  </si>
  <si>
    <t xml:space="preserve">ΑΞΟΝΑΣ ΠΡΟΤΕΡΑΙΟΤΗΤΑΣ 2    </t>
  </si>
  <si>
    <t>2.1   ΚΟΙΝΩΝΙΚΗ ΠΟΛΙΤΙΚΗ - ΠΡΟΝΟΙΑ - ΥΓΕΙΑ - ΕΘΕΛΟΝΤΙΣΜΟΣ</t>
  </si>
  <si>
    <t>Σύνολο 2.1</t>
  </si>
  <si>
    <t>2.6    ΑΘΛΗΤΙΣΜΟΣ</t>
  </si>
  <si>
    <t>Σύνολο 2.6</t>
  </si>
  <si>
    <t>ΓΕΝΙΚΟ ΣΥΝΟΛΟ ΝΕΩΝ ΕΡΓΩΝ - ΔΡΑΣΕΩΝ</t>
  </si>
  <si>
    <t>ΜΕΤΑΦΕΡΟΜΕΝΑ ΕΡΓΑ ΔΗΜΟΥ ΜΟΣΧΑΤΟΥ-ΤΑΥΡΟΥ 
(Διότι η κατασκευή τους δεν ολοκληρώθηκε μέσα στο 2016)</t>
  </si>
  <si>
    <t xml:space="preserve">30.7333.0005 </t>
  </si>
  <si>
    <t xml:space="preserve">ΤΕΧΝΙΚΗ ΥΠΗΡΕΣΙΑ </t>
  </si>
  <si>
    <t>Σ</t>
  </si>
  <si>
    <t>Κατασκευή εξωτερικών διακλαδώσεων για την σύνδεση ακινήτων με το δίκτυο ακαθάρτων και κατασκευή αγωγού αποχέτευσης ακαθάρτων σε διαφόρους δρόμους του Δήμου</t>
  </si>
  <si>
    <t>60.7341.0007</t>
  </si>
  <si>
    <t>Επισκευή, συντήρηση σχολικών κτιρίων &amp; αύλειων χώρων και λοιπές δράσεις</t>
  </si>
  <si>
    <t>Εκπόνηση οριστικών μελετών (Αρχιτεκτονικής, Στατικής και Η/Μ Εγκαταστάσεων για την αδειοδότηση και ανακατασκευή Γιαννιδείου Ιδρύματος για την "Δημιουργια Κέντρου Κάλυψης Κοινωνικών Αναγκών του Δήμου Μοσχάτου - Ταύρου.</t>
  </si>
  <si>
    <t>Σύνολο μεταφερόμενων (μη εξοφλ)</t>
  </si>
  <si>
    <t xml:space="preserve">Σύνολο μεταφερόμενων (μη ολοκλ) </t>
  </si>
  <si>
    <t>ΝΕΟ / ΣΥΝ.</t>
  </si>
  <si>
    <t>ΣΥΝΟΛΑ ΑΝΑ ΠΗΓΗ ΧΡΗΜΑΤΟΔΟΤΗΣΗΣ</t>
  </si>
  <si>
    <t>30.7331.0023</t>
  </si>
  <si>
    <t>30.7411.0003</t>
  </si>
  <si>
    <t>30.7332.0008</t>
  </si>
  <si>
    <t>64.7331.0001</t>
  </si>
  <si>
    <t>Ανάπλαση πάρκου Ενόπλων Δυνάμεων στον Ταύρο με δημιουργία δημόσιου υπερτοπικού πόλου πρασίνου με ήπιες χρήσεις πολιτισμού, αθλητισμού, αναψυχής.</t>
  </si>
  <si>
    <t>ΥΠΗΡΕΣΙΑ</t>
  </si>
  <si>
    <t xml:space="preserve">Ολοκληρωμένη ανάπλαση περιοχής ΟΤ 16 </t>
  </si>
  <si>
    <t>Υπηρεσίες για την κατάρτηση σχεδίου ΣΒΑΚ Δήμου Μοσχάτου -Ταύρου</t>
  </si>
  <si>
    <t>30.6117.0004</t>
  </si>
  <si>
    <t>15.6261.0003</t>
  </si>
  <si>
    <t xml:space="preserve">Διαμόρφωση διαβάσεων στον κόμβο Κωνσταντινουπόλεως &amp; Μακεδονίας ΔΚ Ταύρου  </t>
  </si>
  <si>
    <t xml:space="preserve">190.400,00 ΦΙΛΟΔΗΜΟΣ 2018, 63.003,00 ΣΑΤΑ </t>
  </si>
  <si>
    <t>Ενεργειακή αναβάθμιση κλειστού Γυμναστηρίου οδού Μιαούλη Δ.Κ.Μοσχάτου</t>
  </si>
  <si>
    <t>30.7413.0009</t>
  </si>
  <si>
    <t>Προμήθεια και τοποθέτηση Στεγάστρων στάσεων για την δημιουργία και αναβάθμιση των στάσεων του Δήμου. (Πρόγραμμα ΦΙΛΟΔΗΜΟΣ ΙΙ)</t>
  </si>
  <si>
    <t>ΠΡΟΜΗΘΕΙΑ - ΥΠΗΡΕΣΙΑ</t>
  </si>
  <si>
    <t>Προσθήκη κατ' επέκταση αίθουσας στο 3ο Νηπιαγωγείο Δ.Κ.Μοσχατου</t>
  </si>
  <si>
    <t>Προσθήκη κατ' επέκταση αίθουσας στο 5ο Νηπιαγωγείο Δ.Κ.Μοσχατου</t>
  </si>
  <si>
    <t>Υπηρεσίες ανακαίνησης - συντήρησης οριζόντιας σήμανσης (διαγραμμίσεις) οδών</t>
  </si>
  <si>
    <t>Επείγουσες εργασίες αποκατάστασης βλαβών σε Αθλητικές εγκαταστάσεις</t>
  </si>
  <si>
    <t>30.7336.0011</t>
  </si>
  <si>
    <t>25.7312.0003</t>
  </si>
  <si>
    <t>30.6117.0010</t>
  </si>
  <si>
    <t>30.6142.0003</t>
  </si>
  <si>
    <t>60.7341.0004</t>
  </si>
  <si>
    <t>60.7341.0008</t>
  </si>
  <si>
    <t>60.7341.0009</t>
  </si>
  <si>
    <t>61.7341.0004</t>
  </si>
  <si>
    <t>64.7135.0002</t>
  </si>
  <si>
    <t>Κατασκευή ραμπών και χώρων υγιεινής για την πρόσβαση και την εξυπηρέτηση ΑΜΕΑ σε σχολικές μονάδες</t>
  </si>
  <si>
    <t>Εκπόνηση μελετών πυροπροστασίας για σχολικές μονάδες του Δήμου</t>
  </si>
  <si>
    <t>Υλοποίηση μέτρων και μέσων πυροπροστασίας σε σχολικές μονάδες του Δήμου</t>
  </si>
  <si>
    <t>Τοπικά χωρικά σχέδια</t>
  </si>
  <si>
    <t xml:space="preserve"> Ανέγερση δημοτικού κτιρίου στο οικοπεδο Μετζιδιέ στη Δ.Κ. Ταύρου</t>
  </si>
  <si>
    <t>Εργασίες διαμόρφωσης για την προσαρμογή λειτουργούντων δημοτικών βρεφικών, παιδικών και βρεφονηπιακών σταθμών στις προδιαγραφές του νέου θεσμικού πλαισίου αδειοδότησης σύμφωνα με τις διατάξεις του π.δ. 99/2017</t>
  </si>
  <si>
    <t>Ενεργειακή αναβάθμιση του Σχολικού Συγκροτήματος 1ου - 2ου Γυμνασίου &amp; 1ου Λυκείου Δ. Κ. Ταύρου του Δήμου Μοσχάτου - Ταύρου</t>
  </si>
  <si>
    <t>Συντήρηση – Επισκευή πεζοδρομίων σε διάφορους δρόμους του Δήμου -Δημιουργία πρόσβασης ΑΜΕΑ</t>
  </si>
  <si>
    <r>
      <t>Καταγραφή  ποιοτικών δεδομένων του υφιστάμενου κτιριακού αποθέματος και </t>
    </r>
    <r>
      <rPr>
        <sz val="8"/>
        <color indexed="63"/>
        <rFont val="Tahoma"/>
        <family val="2"/>
      </rPr>
      <t>των </t>
    </r>
    <r>
      <rPr>
        <sz val="8"/>
        <color indexed="8"/>
        <rFont val="Tahoma"/>
        <family val="2"/>
      </rPr>
      <t>θεσμοθετημένων κοινόχρηστων χώρων της περιοχής "Περιβόλια" της Δ.Κ Ταύρου  του Δήμου Μοσχάτου - Ταύρου για την  αξιολόγηση της εφαρμογής του εγκεκριμένου ρυμοτομικού σχεδίου ιδιαίτερα ως προς τους κοινόχρηστους και κοινωφελείς  χώρους</t>
    </r>
  </si>
  <si>
    <t>Ανέγερση βρεφονηπιακού σταθμού οδού Κλαζομενών της Δ.Κ. Ταύρου</t>
  </si>
  <si>
    <t>Ενεργειακή Αναβάθμιση κτιρίου 1ου Δημοτικού Σχολείου Δ.Κ. Ταύρου</t>
  </si>
  <si>
    <t>Ανάπλαση ιστορικού πολεοδομικού και εμπορικού κέντρου (οδός Μακρυγιάννη) Δ.Κ. Μοσχάτου</t>
  </si>
  <si>
    <t>Σύνδεση σχολικών κτιρίων με το φυσικό αέριο</t>
  </si>
  <si>
    <t>Ανέγερση Νηπιαγωγείου και τμήματος βρεφονηπιακού σταθμού επί του οικοπέδου στην οδό Θράκης στη Δ.Κ. Μοσχάτου</t>
  </si>
  <si>
    <t>Παροχή Υπηρεσιών Τεχνικού Συμβούλου για την υποστήριξη του Δήμου στην αξιολόγηση της υφιστάμενης συγκοινωνιακής λειτουργίας της περιοχής και τη διαμόρφωση πολιτικών και πρακτικών αναβάθμισης του επιπέδου ασφάλειας στις θέσεις αυτών</t>
  </si>
  <si>
    <t xml:space="preserve">ΤΕΧΝΙΚΗ ΥΠΗΡΕΣΙΑ     </t>
  </si>
  <si>
    <t>Ενεργειακή Αναβάθμιση Παλαιού Δημαρχείου Ταύρου της Δ.Κ. Ταύρου επί των οδών Πειραιώς και Επταλόφου</t>
  </si>
  <si>
    <t xml:space="preserve">Εργασίες Συντήρησης δαπέδων ανοικτών Γηπέδων του Δήμου                </t>
  </si>
  <si>
    <t>Προμηθεια για τη βελτίωση - συντήρηση Η/Μ ΕΓΚΑΤΑΣΤΆΣΕΩΝ Γηπέδου "Χ. Παυλίδης"</t>
  </si>
  <si>
    <t xml:space="preserve">ΠΡΟΜΗΘΕΙΑ - ΥΠΗΡΕΣΙΑ </t>
  </si>
  <si>
    <t>Αντικατασταση  κουφωμάτων αλουμινίου στο κλειστό γυμναστήριο του "ΑΙΟΛΟΥ"</t>
  </si>
  <si>
    <t>Κατεπείγουσες εργασίες ολοκλήρωσης αντιπλημμυρικών υποδομών Δήμου Μοσχάτου - Ταύρου</t>
  </si>
  <si>
    <t>ΤΕΧΝΙΚΗ ΥΠΗΡΕΣΙΑ &amp; ΔΙΕΥΘΥΝΣΗ ΠΕΡΙΒΑΛΛΟΝΤΟΣ</t>
  </si>
  <si>
    <t>Κατασκευή σταθμού μεταφόρτωσης</t>
  </si>
  <si>
    <t>Έλεγχος στοιχείων  Πυροπροστσίας Δημοτικών Κτιρίων και Εγκαταστάσεων</t>
  </si>
  <si>
    <t>ΠΡΟΓΡΑΜΜΑΤΑ, ΧΡΗΜΑΤΟΔΟΤΗΣΕΙΣ &amp; ΔΩΡΕΕΣ</t>
  </si>
  <si>
    <t>64.7135.0003 (ΦΙΛΟΔΗΜΟΣ)</t>
  </si>
  <si>
    <t>30.6117.0008</t>
  </si>
  <si>
    <t>64.7332.0001</t>
  </si>
  <si>
    <t>30.6117.0015</t>
  </si>
  <si>
    <t>64.7331.0002</t>
  </si>
  <si>
    <t>64.7331.0003</t>
  </si>
  <si>
    <t>64.7413.0001</t>
  </si>
  <si>
    <t>30.7413.0001</t>
  </si>
  <si>
    <t>30.6142.0005</t>
  </si>
  <si>
    <t>64.7336.0001</t>
  </si>
  <si>
    <t>20.6262.0006</t>
  </si>
  <si>
    <t>30.6262.0010</t>
  </si>
  <si>
    <t>30.7135.0010</t>
  </si>
  <si>
    <t>Έργα προς ένταξη στην Περιφέρεια Αττικής &amp; άλλα χρηματοδοτούμενα προγράμματα</t>
  </si>
  <si>
    <t xml:space="preserve">Προμήθεια αντικατάσταση Τεχνητού χλοοτάπητα στο γήπεδο Μοσχάτου &amp; Προμήθεια κάλυψης γηπέδου μπάσκετ στο χώρο των αθλητικών εγκαταστάσεων στο Μοσχάτο (μεταξύ κλειστού γυμναστηρίου &amp; γηπέδου ποδοσφαίρου) </t>
  </si>
  <si>
    <t>Προμήθεια υλικών και τοποθέτηση, για τη συντήρηση δαπέδου "ΑΙΟΛΟΥ" και κλειστού γυμναστηρίου Μοσχάτου</t>
  </si>
  <si>
    <t>Προμήθεια και τοποθετηση μπασκετών</t>
  </si>
  <si>
    <t>101.042.27</t>
  </si>
  <si>
    <t xml:space="preserve">ΠΕΡΙΦΕΡΕΙΑ ΑΤΤΙΚΗΣ  - ΠΔΕ </t>
  </si>
  <si>
    <t>Προμήθεια και τοποθέτηση οργάνων, εξοπλισμού &amp; δαπέδων για την αναβάθμιση των παιδικών χαρών του Δήμου</t>
  </si>
  <si>
    <t>30.7135.0016</t>
  </si>
  <si>
    <t>30.7135.0017</t>
  </si>
  <si>
    <t>61.7135.0002</t>
  </si>
  <si>
    <t>Προσωρινές εγκαταστάσεις στέγασης για την κάλυψη επειγουσών αναγκών της δίχρονης προσχολικής εκπαίδευσης του Δήμου Μοσχάτου - Ταύρου</t>
  </si>
  <si>
    <t>30.7311.0001</t>
  </si>
  <si>
    <t>ΕΤΗΣΙΟ ΠΡΟΓΡΑΜΜΑ ΕΡΓΩΝ 2021</t>
  </si>
  <si>
    <t xml:space="preserve">ΣΧΕΔΙΟ  ΕΤΗΣΙΟΥ ΠΡΟΓΡΑΜΜΑΤΟΣ ΕΠΕΝΔΥΣΕΩΝ ΤΗΣ ΔΙΕΥΘΥΝΣΗΣ ΤΕΧΝΙΚΩΝ ΥΠΗΡΕΣΙΩΝ </t>
  </si>
  <si>
    <t>ΠΡΟΓΡΑΜΜΑ ΤΡΙΤΣΗΣ</t>
  </si>
  <si>
    <t>Βιοκλιματική αναβάθμιση του Πάρκου  Ενόπλων Δυνάμεων με ανθεκτικότητα στην κλιματική αλλαγή</t>
  </si>
  <si>
    <t>Διαμόρφωση χώρου πλατείας Αγωνιστών Εθνικής Αντίστασης στην οδό Χαμοστέρνας</t>
  </si>
  <si>
    <t>64.7332.0003</t>
  </si>
  <si>
    <t>64.7332.0006</t>
  </si>
  <si>
    <t>50.000,00 για  2021 &amp; 100.000,00 για 2022              (πολυετής δαπάνη)</t>
  </si>
  <si>
    <t>Σύνολο 1.</t>
  </si>
  <si>
    <t xml:space="preserve">2.   ΔΗΜΟΤΙΚΑ ΚΤΙΡΙΑ &amp; ΔΗΜΟΤΙΚΕΣ ΕΓΚΑΤΑΣΤΑΣΕΙΣ &amp; ΚΟΙΝΟΧΡΗΣΤΟΙ ΧΩΡΟΙ </t>
  </si>
  <si>
    <t>3   ΣΧΟΛΙΚΑ   ΚΤΙΡΙΑ</t>
  </si>
  <si>
    <t xml:space="preserve">   4. ΥΠΟΔΟΜΕΣ &amp; ΔΙΚΤΥΑ</t>
  </si>
  <si>
    <t>5.   ΑΘΛΗΤΙΣΜΟΣ</t>
  </si>
  <si>
    <t xml:space="preserve">1. ΑΣΤΙΚΗ  ΑΝΑΠΛΑΣΗ  -  ΑΠΟΚΑΤΑΣΤΑΣΗ ΠΕΡΙΟΧΩΝ </t>
  </si>
  <si>
    <t>100.000,00 για  2021 &amp; 50.000,00 για 2022              (πολυετής δαπάνη)</t>
  </si>
  <si>
    <t xml:space="preserve">Ανακατασκευή  - Διαμόρφωση κοινοχρήστων χώρων  πέριξ της Αγ. Σιφίας Κοινότητας Ταύρου </t>
  </si>
  <si>
    <t>ΟΧΕ</t>
  </si>
  <si>
    <t>Αποκαταάταση πυρόπληκτων  κτιρίων των "Σφαγείων" στην Κοινότητα Ταύρου</t>
  </si>
  <si>
    <t>ΦΙΛΟΔΗΜΟΣ  (ΥΠΟΒΛΗΘΗΚΕ)</t>
  </si>
  <si>
    <t>ΟΧΕ                (ΥΠΟΒΛΗΘΗΚΕ)</t>
  </si>
  <si>
    <t>Εγκατάσταση προκατασκευασμεένων σχολικων αιθουσων για τις ανάγκες των 1ου και 3ου Νηπιαγωγείων της Δ.Κ. Μοσχάτου</t>
  </si>
  <si>
    <t>ΥΠΑΙΘ    (ΥΠΟΒΛΗΘΗΚΕ)</t>
  </si>
  <si>
    <t xml:space="preserve">Κατασκευή Κολυμβητηρίου </t>
  </si>
  <si>
    <t>Διαμορφώσεις οδών  στη Δ.Κ.Ταύρου</t>
  </si>
  <si>
    <t xml:space="preserve">Ανακατασκευή και συντήρηση κρασπεδορείθρων και πεζοδρομίων διαφόρων οδών </t>
  </si>
  <si>
    <t>Συντήρηση επισκευή φθορών δημοτικών οδών</t>
  </si>
  <si>
    <t>Περιφέρεια (ΥΠΟΒΛΗΘΗΚΕ)</t>
  </si>
  <si>
    <t xml:space="preserve">Αξιολόγηση του πλαισίου εφαρμογής του Πολεοδομικού σχεδιασμού στον Ελαιώνα και συμβατότητα με το Νέο Ρυθμιστοκό Σχέδιο Αθήνας - Αναθεώρηση του εγκεκριμένου ρυμοτομικού σχεδίου της περιοχής "Περιβόλια" της ΔΚ Ταύρου του Δήμου Μοσχάτου - Ταύρου για την αξιολόγηση της εφαρμογής του εγκεκριμένου ρυμοτομικού σχεδίου ιδιαίτερα ως προς τους κοινόχρηστους και κοινωφελείς χώρους </t>
  </si>
  <si>
    <t>Δ΄ ΤΡΙΜΗΝΟ</t>
  </si>
  <si>
    <t>ΥΠΟΒΛΗΘΗΚΕ</t>
  </si>
  <si>
    <t>Υπηρεσίες υλοποίησης εφαρμογής της κυκλοφοριακής μελέτης Δ.Κ. Ταύρου</t>
  </si>
  <si>
    <t xml:space="preserve">Προμηθεια οικοδομικών υλικών </t>
  </si>
  <si>
    <t>Δημιουργία Μόνιμου Μουσείου Μικρασιατικού Πολιτισμού στη ΔΚ Ταύρου</t>
  </si>
  <si>
    <t>Παρεμβάσεις ανάπλασης για την Αναζωογόνηση και Βιοκλιματική Αναβάθμιση Κοινοχρήστων Χώρων της Συνοικίας των προσφυγικών στη Δ.Κ. Ταύρου, για την ιστορική και αισθητικη ανάδειξη της περιοχής, την περιβαλλοντική προστασία και την διατήρηση της κοινωνικής συνοχής</t>
  </si>
  <si>
    <r>
      <rPr>
        <b/>
        <sz val="8"/>
        <rFont val="Tahoma"/>
        <family val="2"/>
      </rPr>
      <t>ΠΡΟΓΡΑΜΜΑ ΤΡΙΤΣΗΣ</t>
    </r>
    <r>
      <rPr>
        <b/>
        <sz val="8"/>
        <color indexed="10"/>
        <rFont val="Tahoma"/>
        <family val="2"/>
      </rPr>
      <t xml:space="preserve">  </t>
    </r>
  </si>
  <si>
    <t xml:space="preserve"> Παρεμβάσεις για την ανάπλαση και την αναβάθμιση του αστικού ιστού κατά μήκος της οδού Κηφισού και της ευρύτερης περιοχής στη Δ.Κ. Μοσχάτου, με σκοπό την Αναζωογόνηση της υποβαθμισμένης από το αντιπλημμυρικό έργο περιοχής και την κατασκευή της υπέργειας Λεωφόρου στον Κηφισίο ποταμό, την περιβαλλοντική προστασία και τη διατήρηση της κοινωνικής συνοχής της περιοχής</t>
  </si>
  <si>
    <t>3</t>
  </si>
  <si>
    <t>4</t>
  </si>
  <si>
    <t>Αναβάθμιση του Δμαρχιακού Μεγάρου του Δήμου Μοσχάτου - Ταύρου  για  την Ορθολογική Διαχείριση της Ενέργειας</t>
  </si>
  <si>
    <t xml:space="preserve">Αναβάθμιση κτιρίου που στεγάζει την Δημοτική Βιβλιοθήκη και τον 4ο Παιδικό Σταθμό  στη Δ.Κ. Μοσχάτου, με ορθολογική χρήση της ενέργειας </t>
  </si>
  <si>
    <t xml:space="preserve"> Αναβάθμιση κτιριακού κελύφους,  Κεντρικής Θέρμανσης και φωτιστικών 3ου Δημοτικού Σχολείου (διατηρητέο κτίριο) Δ.Κ. Ταύρου</t>
  </si>
  <si>
    <t>Διαμόρφωση ισογείου χώρου και Α' ορόφου στο κτίριο της οδού Τιμοθέου Ευγενικού της Δ.Κ. Ταύρου σε ΚΑΠΗ</t>
  </si>
  <si>
    <t xml:space="preserve">            ΜΕΤΑΦΕΡΟΜΕΝΑ ΕΡΓΑ ΔΗΜΟΥ ΜΟΣΧΑΤΟΥ-ΤΑΥΡΟΥ (Διότι δεν εξοφλήθηκαν μέσα στο 2020)</t>
  </si>
  <si>
    <t>20.000,00 για  2021 &amp; 60.000,00 για 2022              (πολυετής δαπάνη)</t>
  </si>
  <si>
    <t>ΠΕΡΙΦΕΡΕΙΑ  (ΥΠΟΒΛΗΘΗΚΕ ΑΙΤΗΜΑ)</t>
  </si>
  <si>
    <t>353.363,00 ΠΡΑΣΙΝΟ ΤΑΜΕΙΟ &amp;           20.000,00  για  2021 &amp; 376.637,00  για 2022              (πολυετής δαπάνη)</t>
  </si>
  <si>
    <t>ΠΕΡΙΦΕΡΕΙΑ  ή ΠΡΟΓΡΑΜΜΑ ΗΛΕΚΤΡΑ</t>
  </si>
  <si>
    <t xml:space="preserve">ΠΕΡΙΦΕΡΕΙΑ  ή ΠΡΟΓΡΑΜΜΑ ΗΛΕΚΤΡΑ </t>
  </si>
  <si>
    <r>
      <t>ΤΕΧΝΙΚΗ ΥΠΗΡΕΣΙΑ  (</t>
    </r>
    <r>
      <rPr>
        <u val="single"/>
        <sz val="8"/>
        <color indexed="8"/>
        <rFont val="Tahoma"/>
        <family val="2"/>
      </rPr>
      <t>ΧΡΗΜΑΤ. ΑΝΤΩΝΗΣ ΤΡΙΤΣΗΣ</t>
    </r>
    <r>
      <rPr>
        <sz val="8"/>
        <color indexed="8"/>
        <rFont val="Tahoma"/>
        <family val="2"/>
      </rPr>
      <t>)</t>
    </r>
  </si>
  <si>
    <r>
      <t>ΤΕΧΝΙΚΗ ΥΠΗΡΕΣΙΑ</t>
    </r>
    <r>
      <rPr>
        <u val="single"/>
        <sz val="8"/>
        <rFont val="Tahoma"/>
        <family val="2"/>
      </rPr>
      <t xml:space="preserve"> (ΧΡΗΜ. ΦΙΛΟΔΗΜΟΣ)</t>
    </r>
  </si>
  <si>
    <t>50.000,00 για  2021 &amp; 150.000,00 για 2022              (πολυετής δαπάνη)</t>
  </si>
  <si>
    <t>GR-ENERGY  (ΚΑΠΕ)  (ΥΠΟΒΛΗΘΗΚΕ)</t>
  </si>
  <si>
    <t>ΜΕΤΑΦΕΡΟΜΕΝΑ ΕΡΓΑ ΔΗΜΟΥ ΜΟΣΧΑΤΟΥ-ΤΑΥΡΟΥ 
(Διότι η κατασκευή τους δεν ολοκληρώθηκε μέσα στο 2020)</t>
  </si>
  <si>
    <t>ΤΕΧΝΙΚΗ ΥΠΗΡΕΣΙΑ  (μετά την ολοκλήρωση των αντιπλημμυρικών έργων)</t>
  </si>
  <si>
    <r>
      <t>Διαμόρφωση χώρου βόρεια του σταθμού ΗΣΑΠ, με διαμορφώσεις της οδού Θεσσαλονίκης από Αγ. Σαράντα έως οδό Αρχ. Σπυρόπουλου και των καθέτων οδών σε οδούς ήπιας κυκλοφορίας, καθώς και τη διμόρφωση του χώρου κάτω από τη γέφυρα σε χώρο αθλητικών δραστηριοτήτων</t>
    </r>
    <r>
      <rPr>
        <sz val="8"/>
        <color indexed="10"/>
        <rFont val="Tahoma"/>
        <family val="2"/>
      </rPr>
      <t xml:space="preserve"> </t>
    </r>
  </si>
  <si>
    <t>Υπηρεσίες συμβούλου για την σύσταση φακέλου για συμμετοχή στο πρόγραμμα  "ΗΛΕΚΤΡΑ"</t>
  </si>
  <si>
    <t xml:space="preserve">ΠΡΟΜΗΘΕΙΑ </t>
  </si>
  <si>
    <t xml:space="preserve">Συμβουλευτικές υπηρεσίες για τον σχεδιασμό κολυμβητηρίου και σύσταση - υποβολή φακέλου  χρηματοδότησης </t>
  </si>
  <si>
    <t>Συντήρηση - αποκατάσταση φθορών εγκαταστάσεων σχολικών κτιρίων και  διαμόρφωση αύλειων χώρων αυτών.</t>
  </si>
  <si>
    <t>Αντικατάσταση - επέκταση δικτύου ηλεκτροφωτισμού, τοποθέτηση νέων φωτιστικών σωμάτων μετά των ιστών τους με τη χρήση νέας τεχνολογίας για την εξοικονόμηση ενέργειας, στις οδούς Πλάτωνος και Χρυσ. Σμύρνης στη Δ.Κ. Μοσχάτου</t>
  </si>
  <si>
    <t>30.000,00 για  2021 &amp; 85.728,00 για 2022              (πολυετής δαπάνη)</t>
  </si>
  <si>
    <t>ΤΕΧΝΙΚΗ ΥΠΗΡΕΣΙΑ     ΔΟΠΑΚΑ   (ΦΙΛΟΔΗΜΟΣ)</t>
  </si>
  <si>
    <t>25.000,00 για  2021 &amp; 50.000,00 για 2022  &amp;  125.000,00 για 2023           (πολυετής δαπάνη)</t>
  </si>
  <si>
    <t xml:space="preserve">Σχέδιο Φόρτισης Ηλεκτρικών  Οχημάτων </t>
  </si>
  <si>
    <t>ΤΕΧΝΙΚΗ ΥΠΗΡΕΣΙΑ        (ΦΙΛΟΔΗΜΟΣ)</t>
  </si>
  <si>
    <t>30.6117.0007</t>
  </si>
  <si>
    <t>Παροχή υπηρεσιών συμβούλου για την αποτύπωση της ενεργειακής κατανάλωσης και προτάσεων έργων και δράσεων εξοικονόμησης και αυτοπαραγωγή μέσω ΑΠΕ - Δημιουργία Ενεργειακής Κοινότητας</t>
  </si>
  <si>
    <t>ΠΡΟΜΗΘΕΙΑ - ΥΠΗΡΕΣΙΕΣ</t>
  </si>
  <si>
    <t xml:space="preserve"> ΥΠΗΡΕΣΙΕΣ</t>
  </si>
  <si>
    <t>ΤΕΧΝΙΚΗ ΥΠΗΡΕΣΙΑ (ΥΛΟΠΟΙΕΙΤΑΙ)</t>
  </si>
  <si>
    <t>ΤΕΧΝΙΚΗ ΥΠΗΡΕΣΙΑ &amp; ΥΠΗΡΕΣΙΑ ΠΡΑΣΙΝΟΥ  (ΥΛΟΠΟΙΕΊΤΑΙ)</t>
  </si>
  <si>
    <t>Υπηρεσίες Συμβούλου για τη σύνταξη σχεδίου δράσης για την αειφόρο ενέργεια και το κλίμα στο πλίισιο του Νέου Συμφώνου των Δημάρχων</t>
  </si>
  <si>
    <t>20.6117.0006</t>
  </si>
  <si>
    <t>ΥΠΗΡΕΣΙΕΣ - ΠΡΟΜΗΘΕΙΕΣ  (ΠΑΡΑΡΤΗΜΑ ΤΕΧΝΙΚΟΥ ΠΡΟΓΡΑΜΜΑΤΟΣ)</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</si>
</sst>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_-;\-* #,##0.00\ _€_-;_-* \-??\ _€_-;_-@_-"/>
    <numFmt numFmtId="173" formatCode="#,###.00"/>
    <numFmt numFmtId="174" formatCode="&quot;Ναι&quot;;&quot;Ναι&quot;;&quot;Όχι&quot;"/>
    <numFmt numFmtId="175" formatCode="&quot;Αληθές&quot;;&quot;Αληθές&quot;;&quot;Ψευδές&quot;"/>
    <numFmt numFmtId="176" formatCode="&quot;Ενεργό&quot;;&quot;Ενεργό&quot;;&quot;Ανενεργό&quot;"/>
    <numFmt numFmtId="177" formatCode="[$€-2]\ #,##0.00_);[Red]\([$€-2]\ #,##0.00\)"/>
    <numFmt numFmtId="178" formatCode="&quot;Ναι&quot;;&quot;Ναι&quot;;&quot;'Οχι&quot;"/>
    <numFmt numFmtId="179" formatCode="&quot;Ενεργοποίηση&quot;;&quot;Ενεργοποίηση&quot;;&quot;Απενεργοποίηση&quot;"/>
  </numFmts>
  <fonts count="95">
    <font>
      <sz val="11"/>
      <color indexed="8"/>
      <name val="Calibri"/>
      <family val="2"/>
    </font>
    <font>
      <sz val="11"/>
      <name val="Calibri"/>
      <family val="2"/>
    </font>
    <font>
      <sz val="11"/>
      <color indexed="60"/>
      <name val="Calibri"/>
      <family val="2"/>
    </font>
    <font>
      <sz val="8"/>
      <color indexed="8"/>
      <name val="Calibri"/>
      <family val="2"/>
    </font>
    <font>
      <b/>
      <sz val="12"/>
      <color indexed="8"/>
      <name val="Tahoma"/>
      <family val="2"/>
    </font>
    <font>
      <sz val="10"/>
      <name val="Tahoma"/>
      <family val="2"/>
    </font>
    <font>
      <sz val="10"/>
      <color indexed="8"/>
      <name val="Tahoma"/>
      <family val="2"/>
    </font>
    <font>
      <sz val="10"/>
      <color indexed="60"/>
      <name val="Tahoma"/>
      <family val="2"/>
    </font>
    <font>
      <sz val="9"/>
      <name val="Arial Narrow"/>
      <family val="2"/>
    </font>
    <font>
      <sz val="8"/>
      <name val="Arial Narrow"/>
      <family val="2"/>
    </font>
    <font>
      <sz val="10"/>
      <color indexed="12"/>
      <name val="Arial Narrow"/>
      <family val="2"/>
    </font>
    <font>
      <b/>
      <sz val="11"/>
      <color indexed="12"/>
      <name val="Arial Narrow"/>
      <family val="2"/>
    </font>
    <font>
      <b/>
      <sz val="10"/>
      <color indexed="8"/>
      <name val="Tahoma"/>
      <family val="2"/>
    </font>
    <font>
      <sz val="8"/>
      <name val="Tahoma"/>
      <family val="2"/>
    </font>
    <font>
      <sz val="8"/>
      <color indexed="8"/>
      <name val="Tahoma"/>
      <family val="2"/>
    </font>
    <font>
      <sz val="8"/>
      <color indexed="60"/>
      <name val="Tahoma"/>
      <family val="2"/>
    </font>
    <font>
      <sz val="9"/>
      <color indexed="8"/>
      <name val="Arial Narrow"/>
      <family val="2"/>
    </font>
    <font>
      <b/>
      <sz val="8"/>
      <color indexed="8"/>
      <name val="Tahoma"/>
      <family val="2"/>
    </font>
    <font>
      <b/>
      <sz val="9"/>
      <color indexed="8"/>
      <name val="Arial Narrow"/>
      <family val="2"/>
    </font>
    <font>
      <b/>
      <sz val="8"/>
      <name val="Tahoma"/>
      <family val="2"/>
    </font>
    <font>
      <sz val="8"/>
      <color indexed="10"/>
      <name val="Tahoma"/>
      <family val="2"/>
    </font>
    <font>
      <b/>
      <sz val="8"/>
      <color indexed="60"/>
      <name val="Tahoma"/>
      <family val="2"/>
    </font>
    <font>
      <b/>
      <sz val="10"/>
      <color indexed="9"/>
      <name val="Tahoma"/>
      <family val="2"/>
    </font>
    <font>
      <b/>
      <sz val="11"/>
      <color indexed="8"/>
      <name val="Tahoma"/>
      <family val="2"/>
    </font>
    <font>
      <b/>
      <sz val="10"/>
      <name val="Tahoma"/>
      <family val="2"/>
    </font>
    <font>
      <b/>
      <sz val="9"/>
      <name val="Arial Narrow"/>
      <family val="2"/>
    </font>
    <font>
      <sz val="11"/>
      <color indexed="8"/>
      <name val="Tahoma"/>
      <family val="2"/>
    </font>
    <font>
      <b/>
      <sz val="12"/>
      <color indexed="8"/>
      <name val="Arial Narrow"/>
      <family val="2"/>
    </font>
    <font>
      <u val="single"/>
      <sz val="12"/>
      <color indexed="8"/>
      <name val="Tahoma"/>
      <family val="2"/>
    </font>
    <font>
      <sz val="9"/>
      <name val="Tahoma"/>
      <family val="2"/>
    </font>
    <font>
      <b/>
      <sz val="9"/>
      <name val="Tahoma"/>
      <family val="2"/>
    </font>
    <font>
      <sz val="11"/>
      <color indexed="10"/>
      <name val="Calibri"/>
      <family val="2"/>
    </font>
    <font>
      <b/>
      <sz val="9"/>
      <color indexed="10"/>
      <name val="Arial Narrow"/>
      <family val="2"/>
    </font>
    <font>
      <sz val="8"/>
      <name val="Calibri"/>
      <family val="2"/>
    </font>
    <font>
      <sz val="9"/>
      <color indexed="39"/>
      <name val="Arial Narrow"/>
      <family val="2"/>
    </font>
    <font>
      <b/>
      <sz val="8"/>
      <name val="Arial Narrow"/>
      <family val="2"/>
    </font>
    <font>
      <b/>
      <sz val="11"/>
      <name val="Arial Narrow"/>
      <family val="2"/>
    </font>
    <font>
      <b/>
      <sz val="11"/>
      <color indexed="8"/>
      <name val="Arial Narrow"/>
      <family val="2"/>
    </font>
    <font>
      <b/>
      <sz val="14"/>
      <color indexed="8"/>
      <name val="Tahoma"/>
      <family val="2"/>
    </font>
    <font>
      <b/>
      <sz val="8"/>
      <color indexed="8"/>
      <name val="Arial Narrow"/>
      <family val="2"/>
    </font>
    <font>
      <sz val="8"/>
      <color indexed="63"/>
      <name val="Tahoma"/>
      <family val="2"/>
    </font>
    <font>
      <b/>
      <sz val="8"/>
      <color indexed="10"/>
      <name val="Tahoma"/>
      <family val="2"/>
    </font>
    <font>
      <u val="single"/>
      <sz val="8"/>
      <color indexed="8"/>
      <name val="Tahoma"/>
      <family val="2"/>
    </font>
    <font>
      <u val="single"/>
      <sz val="8"/>
      <name val="Tahoma"/>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36"/>
      <name val="Calibri"/>
      <family val="2"/>
    </font>
    <font>
      <sz val="11"/>
      <color indexed="17"/>
      <name val="Calibri"/>
      <family val="2"/>
    </font>
    <font>
      <sz val="11"/>
      <color indexed="52"/>
      <name val="Calibri"/>
      <family val="2"/>
    </font>
    <font>
      <b/>
      <sz val="11"/>
      <color indexed="8"/>
      <name val="Calibri"/>
      <family val="2"/>
    </font>
    <font>
      <b/>
      <sz val="18"/>
      <color indexed="62"/>
      <name val="Cambria"/>
      <family val="2"/>
    </font>
    <font>
      <u val="single"/>
      <sz val="11"/>
      <color indexed="39"/>
      <name val="Calibri"/>
      <family val="2"/>
    </font>
    <font>
      <u val="single"/>
      <sz val="11"/>
      <color indexed="20"/>
      <name val="Calibri"/>
      <family val="2"/>
    </font>
    <font>
      <b/>
      <sz val="11"/>
      <color indexed="52"/>
      <name val="Calibri"/>
      <family val="2"/>
    </font>
    <font>
      <sz val="10"/>
      <color indexed="9"/>
      <name val="Tahoma"/>
      <family val="2"/>
    </font>
    <font>
      <sz val="9"/>
      <color indexed="30"/>
      <name val="Arial Narrow"/>
      <family val="2"/>
    </font>
    <font>
      <sz val="9"/>
      <color indexed="10"/>
      <name val="Arial Narrow"/>
      <family val="2"/>
    </font>
    <font>
      <sz val="8"/>
      <color indexed="10"/>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1"/>
      <color theme="10"/>
      <name val="Calibri"/>
      <family val="2"/>
    </font>
    <font>
      <u val="single"/>
      <sz val="11"/>
      <color theme="11"/>
      <name val="Calibri"/>
      <family val="2"/>
    </font>
    <font>
      <b/>
      <sz val="11"/>
      <color rgb="FFFA7D00"/>
      <name val="Calibri"/>
      <family val="2"/>
    </font>
    <font>
      <sz val="10"/>
      <color theme="0"/>
      <name val="Tahoma"/>
      <family val="2"/>
    </font>
    <font>
      <sz val="9"/>
      <color rgb="FF0070C0"/>
      <name val="Arial Narrow"/>
      <family val="2"/>
    </font>
    <font>
      <sz val="9"/>
      <color rgb="FFFF0000"/>
      <name val="Arial Narrow"/>
      <family val="2"/>
    </font>
    <font>
      <sz val="8"/>
      <color theme="1"/>
      <name val="Tahoma"/>
      <family val="2"/>
    </font>
    <font>
      <sz val="9"/>
      <color theme="1"/>
      <name val="Arial Narrow"/>
      <family val="2"/>
    </font>
    <font>
      <sz val="8"/>
      <color theme="1"/>
      <name val="Calibri"/>
      <family val="2"/>
    </font>
    <font>
      <sz val="8"/>
      <color rgb="FFFF0000"/>
      <name val="Tahoma"/>
      <family val="2"/>
    </font>
    <font>
      <b/>
      <sz val="8"/>
      <color rgb="FFFF0000"/>
      <name val="Tahoma"/>
      <family val="2"/>
    </font>
    <font>
      <sz val="8"/>
      <color rgb="FF26282A"/>
      <name val="Tahoma"/>
      <family val="2"/>
    </font>
    <font>
      <sz val="8"/>
      <color rgb="FFC00000"/>
      <name val="Tahoma"/>
      <family val="2"/>
    </font>
    <font>
      <sz val="8"/>
      <color rgb="FFFF0000"/>
      <name val="Calibri"/>
      <family val="2"/>
    </font>
    <font>
      <b/>
      <sz val="8"/>
      <name val="Calibri"/>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7"/>
        <bgColor indexed="64"/>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52"/>
        <bgColor indexed="64"/>
      </patternFill>
    </fill>
    <fill>
      <patternFill patternType="solid">
        <fgColor indexed="46"/>
        <bgColor indexed="64"/>
      </patternFill>
    </fill>
    <fill>
      <patternFill patternType="solid">
        <fgColor indexed="47"/>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8"/>
        <bgColor indexed="64"/>
      </patternFill>
    </fill>
    <fill>
      <patternFill patternType="solid">
        <fgColor indexed="48"/>
        <bgColor indexed="64"/>
      </patternFill>
    </fill>
    <fill>
      <patternFill patternType="solid">
        <fgColor indexed="48"/>
        <bgColor indexed="64"/>
      </patternFill>
    </fill>
    <fill>
      <patternFill patternType="solid">
        <fgColor indexed="51"/>
        <bgColor indexed="64"/>
      </patternFill>
    </fill>
    <fill>
      <patternFill patternType="solid">
        <fgColor theme="0"/>
        <bgColor indexed="64"/>
      </patternFill>
    </fill>
    <fill>
      <patternFill patternType="solid">
        <fgColor theme="0"/>
        <bgColor indexed="64"/>
      </patternFill>
    </fill>
    <fill>
      <patternFill patternType="solid">
        <fgColor indexed="44"/>
        <bgColor indexed="64"/>
      </patternFill>
    </fill>
    <fill>
      <patternFill patternType="solid">
        <fgColor indexed="53"/>
        <bgColor indexed="64"/>
      </patternFill>
    </fill>
    <fill>
      <patternFill patternType="solid">
        <fgColor indexed="40"/>
        <bgColor indexed="64"/>
      </patternFill>
    </fill>
    <fill>
      <patternFill patternType="solid">
        <fgColor indexed="57"/>
        <bgColor indexed="64"/>
      </patternFill>
    </fill>
    <fill>
      <patternFill patternType="solid">
        <fgColor indexed="29"/>
        <bgColor indexed="64"/>
      </patternFill>
    </fill>
    <fill>
      <patternFill patternType="solid">
        <fgColor theme="3" tint="0.39998000860214233"/>
        <bgColor indexed="64"/>
      </patternFill>
    </fill>
    <fill>
      <patternFill patternType="solid">
        <fgColor indexed="50"/>
        <bgColor indexed="64"/>
      </patternFill>
    </fill>
    <fill>
      <patternFill patternType="solid">
        <fgColor indexed="4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hair">
        <color indexed="63"/>
      </left>
      <right style="hair">
        <color indexed="63"/>
      </right>
      <top style="hair">
        <color indexed="63"/>
      </top>
      <bottom style="hair">
        <color indexed="63"/>
      </bottom>
    </border>
    <border>
      <left style="hair">
        <color indexed="63"/>
      </left>
      <right/>
      <top style="hair">
        <color indexed="63"/>
      </top>
      <bottom style="hair">
        <color indexed="63"/>
      </bottom>
    </border>
    <border>
      <left style="hair">
        <color indexed="63"/>
      </left>
      <right style="hair">
        <color indexed="63"/>
      </right>
      <top style="hair">
        <color indexed="63"/>
      </top>
      <bottom/>
    </border>
    <border>
      <left style="medium"/>
      <right style="medium"/>
      <top style="medium"/>
      <bottom style="medium"/>
    </border>
    <border>
      <left style="hair">
        <color indexed="63"/>
      </left>
      <right style="hair">
        <color indexed="63"/>
      </right>
      <top/>
      <bottom style="hair">
        <color indexed="63"/>
      </bottom>
    </border>
    <border>
      <left style="hair">
        <color indexed="63"/>
      </left>
      <right/>
      <top/>
      <bottom style="hair">
        <color indexed="63"/>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color indexed="63"/>
      </left>
      <right style="hair">
        <color indexed="63"/>
      </right>
      <top style="hair">
        <color indexed="63"/>
      </top>
      <bottom style="hair">
        <color indexed="63"/>
      </bottom>
    </border>
    <border>
      <left style="hair">
        <color indexed="63"/>
      </left>
      <right style="medium">
        <color indexed="63"/>
      </right>
      <top style="hair">
        <color indexed="63"/>
      </top>
      <bottom style="hair">
        <color indexed="63"/>
      </bottom>
    </border>
    <border>
      <left style="medium">
        <color indexed="63"/>
      </left>
      <right style="hair">
        <color indexed="63"/>
      </right>
      <top/>
      <bottom style="hair">
        <color indexed="63"/>
      </bottom>
    </border>
    <border>
      <left style="hair">
        <color indexed="63"/>
      </left>
      <right style="medium">
        <color indexed="63"/>
      </right>
      <top/>
      <bottom style="hair">
        <color indexed="63"/>
      </bottom>
    </border>
    <border>
      <left style="hair">
        <color indexed="63"/>
      </left>
      <right style="medium">
        <color indexed="63"/>
      </right>
      <top style="hair">
        <color indexed="63"/>
      </top>
      <bottom>
        <color indexed="63"/>
      </bottom>
    </border>
    <border>
      <left>
        <color indexed="63"/>
      </left>
      <right style="hair">
        <color indexed="63"/>
      </right>
      <top style="hair">
        <color indexed="63"/>
      </top>
      <bottom style="hair">
        <color indexed="63"/>
      </bottom>
    </border>
    <border>
      <left style="hair">
        <color indexed="63"/>
      </left>
      <right>
        <color indexed="63"/>
      </right>
      <top style="hair">
        <color indexed="63"/>
      </top>
      <bottom/>
    </border>
    <border>
      <left>
        <color indexed="63"/>
      </left>
      <right style="hair">
        <color indexed="63"/>
      </right>
      <top style="hair">
        <color indexed="63"/>
      </top>
      <bottom/>
    </border>
    <border>
      <left>
        <color indexed="63"/>
      </left>
      <right style="medium">
        <color indexed="63"/>
      </right>
      <top>
        <color indexed="63"/>
      </top>
      <bottom>
        <color indexed="63"/>
      </bottom>
    </border>
    <border>
      <left style="medium">
        <color indexed="63"/>
      </left>
      <right style="hair">
        <color indexed="63"/>
      </right>
      <top style="hair">
        <color indexed="63"/>
      </top>
      <bottom>
        <color indexed="63"/>
      </bottom>
    </border>
    <border>
      <left style="hair">
        <color indexed="63"/>
      </left>
      <right style="hair">
        <color indexed="63"/>
      </right>
      <top>
        <color indexed="63"/>
      </top>
      <bottom>
        <color indexed="63"/>
      </bottom>
    </border>
    <border>
      <left style="medium">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medium">
        <color indexed="63"/>
      </right>
      <top style="hair">
        <color indexed="63"/>
      </top>
      <bottom style="hair">
        <color indexed="63"/>
      </bottom>
    </border>
    <border>
      <left style="hair">
        <color indexed="63"/>
      </left>
      <right>
        <color indexed="63"/>
      </right>
      <top style="hair">
        <color indexed="63"/>
      </top>
      <bottom style="thin"/>
    </border>
    <border>
      <left>
        <color indexed="63"/>
      </left>
      <right>
        <color indexed="63"/>
      </right>
      <top style="hair">
        <color indexed="63"/>
      </top>
      <bottom style="thin"/>
    </border>
    <border>
      <left>
        <color indexed="63"/>
      </left>
      <right style="hair">
        <color indexed="63"/>
      </right>
      <top style="hair">
        <color indexed="63"/>
      </top>
      <bottom style="thin"/>
    </border>
    <border>
      <left style="medium">
        <color indexed="63"/>
      </left>
      <right>
        <color indexed="63"/>
      </right>
      <top style="medium">
        <color indexed="63"/>
      </top>
      <bottom style="hair">
        <color indexed="63"/>
      </bottom>
    </border>
    <border>
      <left>
        <color indexed="63"/>
      </left>
      <right>
        <color indexed="63"/>
      </right>
      <top style="medium">
        <color indexed="63"/>
      </top>
      <bottom style="hair">
        <color indexed="63"/>
      </bottom>
    </border>
    <border>
      <left>
        <color indexed="63"/>
      </left>
      <right style="hair">
        <color indexed="63"/>
      </right>
      <top style="medium">
        <color indexed="63"/>
      </top>
      <bottom style="hair">
        <color indexed="63"/>
      </bottom>
    </border>
    <border>
      <left style="hair">
        <color indexed="63"/>
      </left>
      <right style="hair">
        <color indexed="63"/>
      </right>
      <top style="medium">
        <color indexed="63"/>
      </top>
      <bottom style="hair">
        <color indexed="63"/>
      </bottom>
    </border>
    <border>
      <left style="hair">
        <color indexed="63"/>
      </left>
      <right style="medium">
        <color indexed="63"/>
      </right>
      <top style="medium">
        <color indexed="63"/>
      </top>
      <bottom style="hair">
        <color indexed="63"/>
      </bottom>
    </border>
    <border>
      <left style="hair">
        <color indexed="63"/>
      </left>
      <right style="hair">
        <color indexed="63"/>
      </right>
      <top style="hair">
        <color indexed="63"/>
      </top>
      <bottom style="medium">
        <color indexed="63"/>
      </bottom>
    </border>
    <border>
      <left style="hair">
        <color indexed="63"/>
      </left>
      <right style="medium">
        <color indexed="63"/>
      </right>
      <top style="hair">
        <color indexed="63"/>
      </top>
      <bottom style="medium">
        <color indexed="63"/>
      </bottom>
    </border>
    <border>
      <left style="medium">
        <color indexed="63"/>
      </left>
      <right style="hair">
        <color indexed="63"/>
      </right>
      <top style="hair">
        <color indexed="63"/>
      </top>
      <bottom style="medium">
        <color indexed="63"/>
      </bottom>
    </border>
    <border>
      <left style="medium">
        <color indexed="63"/>
      </left>
      <right>
        <color indexed="63"/>
      </right>
      <top style="hair">
        <color indexed="63"/>
      </top>
      <bottom>
        <color indexed="63"/>
      </bottom>
    </border>
    <border>
      <left>
        <color indexed="63"/>
      </left>
      <right>
        <color indexed="63"/>
      </right>
      <top style="hair">
        <color indexed="63"/>
      </top>
      <bottom>
        <color indexed="63"/>
      </bottom>
    </border>
    <border>
      <left>
        <color indexed="63"/>
      </left>
      <right style="medium">
        <color indexed="63"/>
      </right>
      <top style="hair">
        <color indexed="63"/>
      </top>
      <bottom>
        <color indexed="63"/>
      </bottom>
    </border>
    <border>
      <left style="medium">
        <color indexed="63"/>
      </left>
      <right>
        <color indexed="63"/>
      </right>
      <top>
        <color indexed="63"/>
      </top>
      <bottom style="hair">
        <color indexed="63"/>
      </bottom>
    </border>
    <border>
      <left>
        <color indexed="63"/>
      </left>
      <right>
        <color indexed="63"/>
      </right>
      <top>
        <color indexed="63"/>
      </top>
      <bottom style="hair">
        <color indexed="63"/>
      </bottom>
    </border>
    <border>
      <left>
        <color indexed="63"/>
      </left>
      <right style="medium">
        <color indexed="63"/>
      </right>
      <top>
        <color indexed="63"/>
      </top>
      <bottom style="hair">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1" applyNumberFormat="0" applyAlignment="0" applyProtection="0"/>
    <xf numFmtId="0" fontId="67" fillId="21" borderId="2" applyNumberFormat="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8" fillId="28" borderId="3" applyNumberFormat="0" applyAlignment="0" applyProtection="0"/>
    <xf numFmtId="0" fontId="69" fillId="0" borderId="0" applyNumberFormat="0" applyFill="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0" fillId="32" borderId="7" applyNumberFormat="0" applyFont="0" applyAlignment="0" applyProtection="0"/>
    <xf numFmtId="0" fontId="77" fillId="0" borderId="8" applyNumberFormat="0" applyFill="0" applyAlignment="0" applyProtection="0"/>
    <xf numFmtId="0" fontId="78" fillId="0" borderId="9"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8" borderId="1" applyNumberFormat="0" applyAlignment="0" applyProtection="0"/>
  </cellStyleXfs>
  <cellXfs count="442">
    <xf numFmtId="0" fontId="0" fillId="0" borderId="0" xfId="0" applyAlignment="1">
      <alignment/>
    </xf>
    <xf numFmtId="0" fontId="1" fillId="0" borderId="0" xfId="0" applyFont="1" applyAlignment="1">
      <alignment vertical="center"/>
    </xf>
    <xf numFmtId="0" fontId="2" fillId="0" borderId="0" xfId="0" applyFont="1" applyAlignment="1">
      <alignment/>
    </xf>
    <xf numFmtId="0" fontId="3" fillId="0" borderId="0" xfId="0" applyFont="1" applyAlignment="1">
      <alignment/>
    </xf>
    <xf numFmtId="173" fontId="0" fillId="0" borderId="0" xfId="0" applyNumberFormat="1" applyAlignment="1">
      <alignment/>
    </xf>
    <xf numFmtId="0" fontId="13" fillId="0" borderId="10" xfId="0"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0" fillId="33" borderId="10" xfId="0" applyFill="1" applyBorder="1" applyAlignment="1">
      <alignment vertical="center"/>
    </xf>
    <xf numFmtId="0" fontId="15" fillId="0" borderId="10" xfId="0" applyFont="1" applyFill="1" applyBorder="1" applyAlignment="1">
      <alignment horizontal="center" vertical="center" wrapText="1"/>
    </xf>
    <xf numFmtId="4" fontId="16" fillId="0" borderId="10" xfId="0" applyNumberFormat="1" applyFont="1" applyFill="1" applyBorder="1" applyAlignment="1">
      <alignment vertical="center"/>
    </xf>
    <xf numFmtId="0" fontId="0" fillId="0" borderId="0" xfId="0" applyFill="1" applyAlignment="1">
      <alignment/>
    </xf>
    <xf numFmtId="173" fontId="0" fillId="0" borderId="0" xfId="0" applyNumberFormat="1" applyFill="1" applyAlignment="1">
      <alignment/>
    </xf>
    <xf numFmtId="4"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3" fillId="34" borderId="10" xfId="0" applyFont="1" applyFill="1" applyBorder="1" applyAlignment="1">
      <alignment horizontal="center" vertical="center" wrapText="1"/>
    </xf>
    <xf numFmtId="49" fontId="14" fillId="34" borderId="10" xfId="0" applyNumberFormat="1" applyFont="1" applyFill="1" applyBorder="1" applyAlignment="1">
      <alignment horizontal="center" vertical="center" wrapText="1"/>
    </xf>
    <xf numFmtId="49" fontId="13" fillId="34" borderId="10" xfId="0" applyNumberFormat="1" applyFont="1" applyFill="1" applyBorder="1" applyAlignment="1">
      <alignment horizontal="center" vertical="center" wrapText="1"/>
    </xf>
    <xf numFmtId="0" fontId="14" fillId="34" borderId="10" xfId="0" applyFont="1" applyFill="1" applyBorder="1" applyAlignment="1">
      <alignment horizontal="center" vertical="center" wrapText="1"/>
    </xf>
    <xf numFmtId="4" fontId="13" fillId="34" borderId="10" xfId="0" applyNumberFormat="1" applyFont="1" applyFill="1" applyBorder="1" applyAlignment="1">
      <alignment horizontal="center" vertical="center" wrapText="1"/>
    </xf>
    <xf numFmtId="0" fontId="13" fillId="34" borderId="10" xfId="0" applyFont="1" applyFill="1" applyBorder="1" applyAlignment="1">
      <alignment horizontal="center" vertical="center" wrapText="1"/>
    </xf>
    <xf numFmtId="4" fontId="16" fillId="34" borderId="10" xfId="0" applyNumberFormat="1" applyFont="1" applyFill="1" applyBorder="1" applyAlignment="1">
      <alignment/>
    </xf>
    <xf numFmtId="0" fontId="0" fillId="0" borderId="10" xfId="0" applyBorder="1" applyAlignment="1">
      <alignment/>
    </xf>
    <xf numFmtId="0" fontId="17" fillId="35" borderId="10" xfId="0" applyFont="1" applyFill="1" applyBorder="1" applyAlignment="1">
      <alignment horizontal="center" vertical="center" wrapText="1"/>
    </xf>
    <xf numFmtId="4" fontId="12" fillId="35" borderId="10" xfId="0" applyNumberFormat="1" applyFont="1" applyFill="1" applyBorder="1" applyAlignment="1">
      <alignment horizontal="center" vertical="center" wrapText="1"/>
    </xf>
    <xf numFmtId="0" fontId="2" fillId="35" borderId="10" xfId="0" applyFont="1" applyFill="1" applyBorder="1" applyAlignment="1">
      <alignment/>
    </xf>
    <xf numFmtId="4" fontId="16" fillId="35" borderId="10" xfId="0" applyNumberFormat="1" applyFont="1" applyFill="1" applyBorder="1" applyAlignment="1">
      <alignment/>
    </xf>
    <xf numFmtId="4" fontId="18" fillId="35" borderId="10" xfId="0" applyNumberFormat="1" applyFont="1" applyFill="1" applyBorder="1" applyAlignment="1">
      <alignment/>
    </xf>
    <xf numFmtId="4" fontId="14" fillId="0" borderId="10" xfId="0" applyNumberFormat="1" applyFont="1" applyFill="1" applyBorder="1" applyAlignment="1">
      <alignment horizontal="center" vertical="center" wrapText="1"/>
    </xf>
    <xf numFmtId="4" fontId="8" fillId="0" borderId="10" xfId="0" applyNumberFormat="1" applyFont="1" applyFill="1" applyBorder="1" applyAlignment="1">
      <alignment vertical="center"/>
    </xf>
    <xf numFmtId="4" fontId="14" fillId="34" borderId="10" xfId="0" applyNumberFormat="1" applyFont="1" applyFill="1" applyBorder="1" applyAlignment="1">
      <alignment horizontal="center" vertical="center" wrapText="1"/>
    </xf>
    <xf numFmtId="0" fontId="0" fillId="34" borderId="10" xfId="0" applyFill="1" applyBorder="1" applyAlignment="1">
      <alignment/>
    </xf>
    <xf numFmtId="0" fontId="15" fillId="34"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xf numFmtId="4" fontId="14"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4" fontId="16" fillId="0" borderId="10" xfId="0" applyNumberFormat="1" applyFont="1" applyBorder="1" applyAlignment="1">
      <alignment vertical="center"/>
    </xf>
    <xf numFmtId="49" fontId="14" fillId="0" borderId="10" xfId="0" applyNumberFormat="1" applyFont="1" applyBorder="1" applyAlignment="1">
      <alignment horizontal="center" vertical="center" wrapText="1"/>
    </xf>
    <xf numFmtId="0" fontId="14" fillId="36" borderId="10" xfId="0" applyFont="1" applyFill="1" applyBorder="1" applyAlignment="1">
      <alignment horizontal="center" vertical="center" wrapText="1"/>
    </xf>
    <xf numFmtId="4" fontId="13" fillId="36" borderId="10" xfId="0" applyNumberFormat="1" applyFont="1" applyFill="1" applyBorder="1" applyAlignment="1">
      <alignment horizontal="center" vertical="center" wrapText="1"/>
    </xf>
    <xf numFmtId="49" fontId="20" fillId="36" borderId="10" xfId="0" applyNumberFormat="1" applyFont="1" applyFill="1" applyBorder="1" applyAlignment="1">
      <alignment horizontal="center" vertical="center" wrapText="1"/>
    </xf>
    <xf numFmtId="49" fontId="13" fillId="36" borderId="10" xfId="0" applyNumberFormat="1" applyFont="1" applyFill="1" applyBorder="1" applyAlignment="1">
      <alignment horizontal="center" vertical="center" wrapText="1"/>
    </xf>
    <xf numFmtId="0" fontId="13" fillId="36" borderId="10" xfId="0" applyFont="1" applyFill="1" applyBorder="1" applyAlignment="1">
      <alignment horizontal="center" vertical="center" wrapText="1"/>
    </xf>
    <xf numFmtId="4" fontId="13" fillId="34"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49" fontId="13" fillId="36" borderId="10" xfId="0" applyNumberFormat="1" applyFont="1" applyFill="1" applyBorder="1" applyAlignment="1">
      <alignment horizontal="center" vertical="center" wrapText="1"/>
    </xf>
    <xf numFmtId="0" fontId="19" fillId="36" borderId="10"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49" fontId="13" fillId="37" borderId="10" xfId="0" applyNumberFormat="1" applyFont="1" applyFill="1" applyBorder="1" applyAlignment="1">
      <alignment horizontal="center" vertical="center" wrapText="1"/>
    </xf>
    <xf numFmtId="49" fontId="19" fillId="37" borderId="10" xfId="0" applyNumberFormat="1" applyFont="1" applyFill="1" applyBorder="1" applyAlignment="1">
      <alignment horizontal="center" vertical="center" wrapText="1"/>
    </xf>
    <xf numFmtId="0" fontId="19" fillId="37" borderId="10" xfId="0" applyFont="1" applyFill="1" applyBorder="1" applyAlignment="1">
      <alignment horizontal="center" vertical="center" wrapText="1"/>
    </xf>
    <xf numFmtId="4" fontId="19" fillId="37" borderId="10" xfId="0" applyNumberFormat="1" applyFont="1" applyFill="1" applyBorder="1" applyAlignment="1">
      <alignment horizontal="center" vertical="center" wrapText="1"/>
    </xf>
    <xf numFmtId="0" fontId="14" fillId="37" borderId="10" xfId="0" applyFont="1" applyFill="1" applyBorder="1" applyAlignment="1">
      <alignment horizontal="center" vertical="center" wrapText="1"/>
    </xf>
    <xf numFmtId="0" fontId="0" fillId="37" borderId="10" xfId="0" applyFill="1" applyBorder="1" applyAlignment="1">
      <alignment/>
    </xf>
    <xf numFmtId="0" fontId="21" fillId="37" borderId="10" xfId="0" applyFont="1" applyFill="1" applyBorder="1" applyAlignment="1">
      <alignment horizontal="center" vertical="center" wrapText="1"/>
    </xf>
    <xf numFmtId="4" fontId="16" fillId="37" borderId="10" xfId="0" applyNumberFormat="1" applyFont="1" applyFill="1" applyBorder="1" applyAlignment="1">
      <alignment/>
    </xf>
    <xf numFmtId="0" fontId="14" fillId="35" borderId="10" xfId="0" applyFont="1" applyFill="1" applyBorder="1" applyAlignment="1">
      <alignment horizontal="center" vertical="center" wrapText="1"/>
    </xf>
    <xf numFmtId="4" fontId="12" fillId="35" borderId="10" xfId="0" applyNumberFormat="1" applyFont="1" applyFill="1" applyBorder="1" applyAlignment="1">
      <alignment horizontal="center" vertical="center" wrapText="1"/>
    </xf>
    <xf numFmtId="0" fontId="15" fillId="35" borderId="10" xfId="0" applyFont="1" applyFill="1" applyBorder="1" applyAlignment="1">
      <alignment horizontal="center" vertical="center" wrapText="1"/>
    </xf>
    <xf numFmtId="49" fontId="13" fillId="0" borderId="10" xfId="0" applyNumberFormat="1" applyFont="1" applyBorder="1" applyAlignment="1">
      <alignment horizontal="center" vertical="center" wrapText="1"/>
    </xf>
    <xf numFmtId="0" fontId="1" fillId="37" borderId="10" xfId="0" applyFont="1" applyFill="1" applyBorder="1" applyAlignment="1">
      <alignment vertical="center"/>
    </xf>
    <xf numFmtId="0" fontId="2" fillId="37" borderId="10" xfId="0" applyFont="1" applyFill="1" applyBorder="1" applyAlignment="1">
      <alignment/>
    </xf>
    <xf numFmtId="0" fontId="0" fillId="35" borderId="10" xfId="0" applyFill="1" applyBorder="1" applyAlignment="1">
      <alignment/>
    </xf>
    <xf numFmtId="4" fontId="13" fillId="0" borderId="10" xfId="0" applyNumberFormat="1" applyFont="1" applyBorder="1" applyAlignment="1">
      <alignment horizontal="center" vertical="center" wrapText="1"/>
    </xf>
    <xf numFmtId="49" fontId="14" fillId="36" borderId="10" xfId="0" applyNumberFormat="1" applyFont="1" applyFill="1" applyBorder="1" applyAlignment="1">
      <alignment horizontal="center" vertical="center" wrapText="1"/>
    </xf>
    <xf numFmtId="0" fontId="15" fillId="36" borderId="10" xfId="0" applyFont="1" applyFill="1" applyBorder="1" applyAlignment="1">
      <alignment horizontal="center" vertical="center" wrapText="1"/>
    </xf>
    <xf numFmtId="4" fontId="13" fillId="0" borderId="10" xfId="51" applyNumberFormat="1" applyFont="1" applyFill="1" applyBorder="1" applyAlignment="1" applyProtection="1">
      <alignment horizontal="center" vertical="center" wrapText="1"/>
      <protection/>
    </xf>
    <xf numFmtId="4" fontId="14" fillId="0" borderId="10" xfId="51" applyNumberFormat="1" applyFont="1" applyFill="1" applyBorder="1" applyAlignment="1" applyProtection="1">
      <alignment horizontal="center" vertical="center" wrapText="1"/>
      <protection/>
    </xf>
    <xf numFmtId="4" fontId="13" fillId="0" borderId="10" xfId="51" applyNumberFormat="1" applyFont="1" applyFill="1" applyBorder="1" applyAlignment="1" applyProtection="1">
      <alignment horizontal="center" vertical="center" wrapText="1"/>
      <protection/>
    </xf>
    <xf numFmtId="49" fontId="13" fillId="0" borderId="10" xfId="0" applyNumberFormat="1" applyFont="1" applyBorder="1" applyAlignment="1">
      <alignment horizontal="center" vertical="center" wrapText="1"/>
    </xf>
    <xf numFmtId="49" fontId="15" fillId="36" borderId="10" xfId="0" applyNumberFormat="1" applyFont="1" applyFill="1" applyBorder="1" applyAlignment="1">
      <alignment horizontal="center" vertical="center" wrapText="1"/>
    </xf>
    <xf numFmtId="0" fontId="15" fillId="38" borderId="10" xfId="0" applyFont="1" applyFill="1" applyBorder="1" applyAlignment="1">
      <alignment horizontal="center" vertical="center" wrapText="1"/>
    </xf>
    <xf numFmtId="49" fontId="14" fillId="34" borderId="10" xfId="0" applyNumberFormat="1" applyFont="1" applyFill="1" applyBorder="1" applyAlignment="1">
      <alignment horizontal="center" vertical="center" wrapText="1"/>
    </xf>
    <xf numFmtId="4" fontId="13" fillId="34" borderId="10" xfId="51" applyNumberFormat="1" applyFont="1" applyFill="1" applyBorder="1" applyAlignment="1" applyProtection="1">
      <alignment horizontal="center" vertical="center" wrapText="1"/>
      <protection/>
    </xf>
    <xf numFmtId="0" fontId="15" fillId="34" borderId="10" xfId="0" applyFont="1" applyFill="1" applyBorder="1" applyAlignment="1">
      <alignment horizontal="center" vertical="center" wrapText="1"/>
    </xf>
    <xf numFmtId="4" fontId="12" fillId="35" borderId="10" xfId="51" applyNumberFormat="1" applyFont="1" applyFill="1" applyBorder="1" applyAlignment="1" applyProtection="1">
      <alignment horizontal="center" vertical="center" wrapText="1"/>
      <protection/>
    </xf>
    <xf numFmtId="0" fontId="17" fillId="0" borderId="10" xfId="0" applyFont="1" applyFill="1" applyBorder="1" applyAlignment="1">
      <alignment horizontal="center" vertical="center" wrapText="1"/>
    </xf>
    <xf numFmtId="0" fontId="21" fillId="38" borderId="10" xfId="0" applyFont="1" applyFill="1" applyBorder="1" applyAlignment="1">
      <alignment horizontal="center" vertical="center" wrapText="1"/>
    </xf>
    <xf numFmtId="49" fontId="5" fillId="0" borderId="10" xfId="0" applyNumberFormat="1" applyFont="1" applyBorder="1" applyAlignment="1">
      <alignment horizontal="center" vertical="center"/>
    </xf>
    <xf numFmtId="49" fontId="5"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9" fontId="6" fillId="36"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49" fontId="13" fillId="34"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4" fontId="8" fillId="0" borderId="10" xfId="0" applyNumberFormat="1" applyFont="1" applyBorder="1" applyAlignment="1">
      <alignment vertical="center"/>
    </xf>
    <xf numFmtId="0" fontId="13" fillId="35" borderId="10" xfId="0" applyFont="1" applyFill="1" applyBorder="1" applyAlignment="1">
      <alignment horizontal="center" vertical="center" wrapText="1"/>
    </xf>
    <xf numFmtId="0" fontId="3" fillId="33" borderId="10" xfId="0" applyFont="1" applyFill="1" applyBorder="1" applyAlignment="1">
      <alignment vertical="center" wrapText="1"/>
    </xf>
    <xf numFmtId="0" fontId="13" fillId="36" borderId="10" xfId="0" applyFont="1" applyFill="1" applyBorder="1" applyAlignment="1">
      <alignment horizontal="center" vertical="center"/>
    </xf>
    <xf numFmtId="49" fontId="13" fillId="36" borderId="10" xfId="0" applyNumberFormat="1" applyFont="1" applyFill="1" applyBorder="1" applyAlignment="1">
      <alignment horizontal="center" vertical="center"/>
    </xf>
    <xf numFmtId="0" fontId="13" fillId="34" borderId="10" xfId="0" applyFont="1" applyFill="1" applyBorder="1" applyAlignment="1">
      <alignment horizontal="center" vertical="center"/>
    </xf>
    <xf numFmtId="0" fontId="15" fillId="34" borderId="10" xfId="0" applyFont="1" applyFill="1" applyBorder="1" applyAlignment="1">
      <alignment horizontal="center" vertical="center"/>
    </xf>
    <xf numFmtId="4" fontId="19" fillId="36"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xf>
    <xf numFmtId="49" fontId="14" fillId="34" borderId="10" xfId="0" applyNumberFormat="1" applyFont="1" applyFill="1" applyBorder="1" applyAlignment="1">
      <alignment horizontal="center" vertical="center"/>
    </xf>
    <xf numFmtId="0" fontId="14" fillId="39" borderId="10" xfId="0" applyFont="1" applyFill="1" applyBorder="1" applyAlignment="1">
      <alignment horizontal="center" vertical="center" wrapText="1"/>
    </xf>
    <xf numFmtId="4" fontId="12" fillId="39" borderId="10" xfId="0" applyNumberFormat="1" applyFont="1" applyFill="1" applyBorder="1" applyAlignment="1">
      <alignment horizontal="center" vertical="center" wrapText="1"/>
    </xf>
    <xf numFmtId="0" fontId="2" fillId="39" borderId="10" xfId="0" applyFont="1" applyFill="1" applyBorder="1" applyAlignment="1">
      <alignment/>
    </xf>
    <xf numFmtId="4" fontId="16" fillId="39" borderId="10" xfId="0" applyNumberFormat="1" applyFont="1" applyFill="1" applyBorder="1" applyAlignment="1">
      <alignment/>
    </xf>
    <xf numFmtId="4" fontId="18" fillId="39" borderId="10" xfId="0" applyNumberFormat="1" applyFont="1" applyFill="1" applyBorder="1" applyAlignment="1">
      <alignment vertical="center"/>
    </xf>
    <xf numFmtId="4" fontId="0" fillId="36" borderId="10" xfId="0" applyNumberFormat="1" applyFill="1" applyBorder="1" applyAlignment="1">
      <alignment horizontal="center" vertical="center"/>
    </xf>
    <xf numFmtId="4" fontId="19" fillId="33" borderId="10" xfId="0" applyNumberFormat="1" applyFont="1" applyFill="1" applyBorder="1" applyAlignment="1">
      <alignment horizontal="center" vertical="center" wrapText="1"/>
    </xf>
    <xf numFmtId="4" fontId="16" fillId="36" borderId="10" xfId="0" applyNumberFormat="1" applyFont="1" applyFill="1" applyBorder="1" applyAlignment="1">
      <alignment vertical="center"/>
    </xf>
    <xf numFmtId="4" fontId="16" fillId="40" borderId="10" xfId="0" applyNumberFormat="1" applyFont="1" applyFill="1" applyBorder="1" applyAlignment="1">
      <alignment vertical="center"/>
    </xf>
    <xf numFmtId="0" fontId="17" fillId="36" borderId="10" xfId="0" applyFont="1" applyFill="1" applyBorder="1" applyAlignment="1">
      <alignment horizontal="center" vertical="center" wrapText="1"/>
    </xf>
    <xf numFmtId="0" fontId="1" fillId="33" borderId="10" xfId="0" applyFont="1" applyFill="1" applyBorder="1" applyAlignment="1">
      <alignment vertical="center"/>
    </xf>
    <xf numFmtId="4" fontId="8" fillId="40" borderId="10" xfId="0" applyNumberFormat="1" applyFont="1" applyFill="1" applyBorder="1" applyAlignment="1">
      <alignment vertical="center"/>
    </xf>
    <xf numFmtId="4" fontId="19" fillId="34" borderId="10" xfId="0" applyNumberFormat="1" applyFont="1" applyFill="1" applyBorder="1" applyAlignment="1">
      <alignment horizontal="center" vertical="center" wrapText="1"/>
    </xf>
    <xf numFmtId="4" fontId="6" fillId="35" borderId="10" xfId="0" applyNumberFormat="1" applyFont="1" applyFill="1" applyBorder="1" applyAlignment="1">
      <alignment horizontal="center" vertical="center" wrapText="1"/>
    </xf>
    <xf numFmtId="4" fontId="24" fillId="35" borderId="10" xfId="0" applyNumberFormat="1"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14" fillId="41" borderId="10" xfId="0" applyFont="1" applyFill="1" applyBorder="1" applyAlignment="1">
      <alignment horizontal="center" vertical="center" wrapText="1"/>
    </xf>
    <xf numFmtId="0" fontId="6" fillId="41" borderId="10" xfId="0" applyFont="1" applyFill="1" applyBorder="1" applyAlignment="1">
      <alignment horizontal="center" vertical="center" wrapText="1"/>
    </xf>
    <xf numFmtId="4" fontId="6" fillId="41" borderId="10" xfId="0" applyNumberFormat="1" applyFont="1" applyFill="1" applyBorder="1" applyAlignment="1">
      <alignment horizontal="center" vertical="center" wrapText="1"/>
    </xf>
    <xf numFmtId="0" fontId="2" fillId="41" borderId="10" xfId="0" applyFont="1" applyFill="1" applyBorder="1" applyAlignment="1">
      <alignment vertical="center"/>
    </xf>
    <xf numFmtId="4" fontId="25" fillId="41" borderId="10" xfId="0" applyNumberFormat="1" applyFont="1" applyFill="1" applyBorder="1" applyAlignment="1">
      <alignment vertical="center"/>
    </xf>
    <xf numFmtId="4" fontId="18" fillId="41" borderId="10" xfId="0" applyNumberFormat="1" applyFont="1" applyFill="1" applyBorder="1" applyAlignment="1">
      <alignment/>
    </xf>
    <xf numFmtId="0" fontId="26" fillId="39" borderId="10" xfId="0" applyFont="1" applyFill="1" applyBorder="1" applyAlignment="1">
      <alignment horizontal="center" vertical="center"/>
    </xf>
    <xf numFmtId="4" fontId="26" fillId="39" borderId="10" xfId="0" applyNumberFormat="1" applyFont="1" applyFill="1" applyBorder="1" applyAlignment="1">
      <alignment horizontal="center" vertical="center"/>
    </xf>
    <xf numFmtId="4" fontId="27" fillId="39" borderId="10" xfId="0" applyNumberFormat="1" applyFont="1" applyFill="1" applyBorder="1" applyAlignment="1">
      <alignment vertical="center"/>
    </xf>
    <xf numFmtId="0" fontId="5"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14" fillId="0" borderId="10" xfId="0" applyFont="1" applyBorder="1" applyAlignment="1">
      <alignment horizontal="center" vertical="center"/>
    </xf>
    <xf numFmtId="0" fontId="6" fillId="0" borderId="10" xfId="0" applyFont="1" applyBorder="1" applyAlignment="1">
      <alignment horizontal="center" vertical="center"/>
    </xf>
    <xf numFmtId="4" fontId="6" fillId="0" borderId="10" xfId="0" applyNumberFormat="1" applyFont="1" applyBorder="1" applyAlignment="1">
      <alignment horizontal="center" vertical="center"/>
    </xf>
    <xf numFmtId="0" fontId="7" fillId="0" borderId="10" xfId="0" applyFont="1" applyBorder="1" applyAlignment="1">
      <alignment horizontal="center" vertical="center"/>
    </xf>
    <xf numFmtId="4" fontId="16" fillId="0" borderId="10" xfId="0" applyNumberFormat="1" applyFont="1" applyBorder="1" applyAlignment="1">
      <alignment/>
    </xf>
    <xf numFmtId="0" fontId="3" fillId="0" borderId="10" xfId="0" applyFont="1" applyBorder="1" applyAlignment="1">
      <alignment/>
    </xf>
    <xf numFmtId="0" fontId="5" fillId="42" borderId="10" xfId="0" applyFont="1" applyFill="1" applyBorder="1" applyAlignment="1">
      <alignment horizontal="center" vertical="center" wrapText="1"/>
    </xf>
    <xf numFmtId="49" fontId="6" fillId="42" borderId="10" xfId="0" applyNumberFormat="1" applyFont="1" applyFill="1" applyBorder="1" applyAlignment="1">
      <alignment horizontal="center" vertical="center" wrapText="1"/>
    </xf>
    <xf numFmtId="0" fontId="5" fillId="42" borderId="10" xfId="0" applyFont="1" applyFill="1" applyBorder="1" applyAlignment="1">
      <alignment horizontal="center" vertical="center"/>
    </xf>
    <xf numFmtId="0" fontId="3" fillId="42" borderId="10" xfId="0" applyFont="1" applyFill="1" applyBorder="1" applyAlignment="1">
      <alignment horizontal="center" vertical="center" wrapText="1"/>
    </xf>
    <xf numFmtId="0" fontId="5" fillId="43" borderId="10" xfId="0" applyFont="1" applyFill="1" applyBorder="1" applyAlignment="1">
      <alignment horizontal="center" vertical="center" wrapText="1"/>
    </xf>
    <xf numFmtId="49" fontId="6" fillId="43" borderId="10" xfId="0" applyNumberFormat="1" applyFont="1" applyFill="1" applyBorder="1" applyAlignment="1">
      <alignment horizontal="center" vertical="center" wrapText="1"/>
    </xf>
    <xf numFmtId="0" fontId="5" fillId="43" borderId="10" xfId="0" applyFont="1" applyFill="1" applyBorder="1" applyAlignment="1">
      <alignment horizontal="center" vertical="center"/>
    </xf>
    <xf numFmtId="0" fontId="0" fillId="43" borderId="10" xfId="0" applyFont="1" applyFill="1" applyBorder="1" applyAlignment="1">
      <alignment horizontal="center" vertical="center" wrapText="1"/>
    </xf>
    <xf numFmtId="0" fontId="7" fillId="43"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43" borderId="12" xfId="0" applyFont="1" applyFill="1" applyBorder="1" applyAlignment="1">
      <alignment horizontal="center" vertical="center" wrapText="1"/>
    </xf>
    <xf numFmtId="0" fontId="9" fillId="43" borderId="12" xfId="0" applyFont="1" applyFill="1" applyBorder="1" applyAlignment="1">
      <alignment horizontal="center" vertical="center" wrapText="1"/>
    </xf>
    <xf numFmtId="4" fontId="11" fillId="0" borderId="13" xfId="0" applyNumberFormat="1" applyFont="1" applyFill="1" applyBorder="1" applyAlignment="1">
      <alignment horizontal="center" vertical="center" wrapText="1"/>
    </xf>
    <xf numFmtId="4" fontId="10" fillId="44" borderId="14" xfId="0" applyNumberFormat="1" applyFont="1" applyFill="1" applyBorder="1" applyAlignment="1">
      <alignment horizontal="center" vertical="center" wrapText="1"/>
    </xf>
    <xf numFmtId="0" fontId="10" fillId="44" borderId="14" xfId="0" applyFont="1" applyFill="1" applyBorder="1" applyAlignment="1">
      <alignment horizontal="center" vertical="center" wrapText="1"/>
    </xf>
    <xf numFmtId="4" fontId="10" fillId="44" borderId="15" xfId="0" applyNumberFormat="1" applyFont="1" applyFill="1" applyBorder="1" applyAlignment="1">
      <alignment horizontal="center" vertical="center" wrapText="1"/>
    </xf>
    <xf numFmtId="4" fontId="18" fillId="45" borderId="10" xfId="0" applyNumberFormat="1" applyFont="1" applyFill="1" applyBorder="1" applyAlignment="1">
      <alignment vertical="center"/>
    </xf>
    <xf numFmtId="0" fontId="13" fillId="46" borderId="10" xfId="0" applyFont="1" applyFill="1" applyBorder="1" applyAlignment="1">
      <alignment horizontal="center" vertical="center" wrapText="1"/>
    </xf>
    <xf numFmtId="4" fontId="13" fillId="46" borderId="10" xfId="0" applyNumberFormat="1" applyFont="1" applyFill="1" applyBorder="1" applyAlignment="1">
      <alignment horizontal="center" vertical="center" wrapText="1"/>
    </xf>
    <xf numFmtId="0" fontId="13" fillId="47" borderId="10" xfId="0" applyFont="1" applyFill="1" applyBorder="1" applyAlignment="1">
      <alignment horizontal="center" vertical="center" wrapText="1"/>
    </xf>
    <xf numFmtId="49" fontId="13" fillId="48" borderId="10" xfId="0" applyNumberFormat="1" applyFont="1" applyFill="1" applyBorder="1" applyAlignment="1">
      <alignment horizontal="center" vertical="center" wrapText="1"/>
    </xf>
    <xf numFmtId="0" fontId="13" fillId="48" borderId="10" xfId="0" applyFont="1" applyFill="1" applyBorder="1" applyAlignment="1">
      <alignment horizontal="center" vertical="center" wrapText="1"/>
    </xf>
    <xf numFmtId="4" fontId="19" fillId="48" borderId="10" xfId="0" applyNumberFormat="1" applyFont="1" applyFill="1" applyBorder="1" applyAlignment="1">
      <alignment horizontal="center" vertical="center" wrapText="1"/>
    </xf>
    <xf numFmtId="4" fontId="13" fillId="48" borderId="10" xfId="0" applyNumberFormat="1" applyFont="1" applyFill="1" applyBorder="1" applyAlignment="1">
      <alignment horizontal="center" vertical="center" wrapText="1"/>
    </xf>
    <xf numFmtId="0" fontId="15" fillId="48" borderId="10" xfId="0" applyFont="1" applyFill="1" applyBorder="1" applyAlignment="1">
      <alignment horizontal="center" vertical="center" wrapText="1"/>
    </xf>
    <xf numFmtId="4" fontId="16" fillId="47" borderId="10" xfId="0" applyNumberFormat="1" applyFont="1" applyFill="1" applyBorder="1" applyAlignment="1">
      <alignment vertical="center"/>
    </xf>
    <xf numFmtId="0" fontId="0" fillId="47" borderId="0" xfId="0" applyFill="1" applyAlignment="1">
      <alignment/>
    </xf>
    <xf numFmtId="173" fontId="0" fillId="47" borderId="0" xfId="0" applyNumberFormat="1" applyFill="1" applyAlignment="1">
      <alignment/>
    </xf>
    <xf numFmtId="4" fontId="0" fillId="0" borderId="0" xfId="0" applyNumberFormat="1" applyFill="1" applyAlignment="1">
      <alignment/>
    </xf>
    <xf numFmtId="4" fontId="18" fillId="0" borderId="10" xfId="0" applyNumberFormat="1" applyFont="1" applyFill="1" applyBorder="1" applyAlignment="1">
      <alignment vertical="center"/>
    </xf>
    <xf numFmtId="49" fontId="13" fillId="45" borderId="10" xfId="0" applyNumberFormat="1" applyFont="1" applyFill="1" applyBorder="1" applyAlignment="1">
      <alignment horizontal="center" vertical="center" wrapText="1"/>
    </xf>
    <xf numFmtId="49" fontId="14" fillId="45" borderId="10" xfId="0" applyNumberFormat="1" applyFont="1" applyFill="1" applyBorder="1" applyAlignment="1">
      <alignment horizontal="center" vertical="center" wrapText="1"/>
    </xf>
    <xf numFmtId="0" fontId="13" fillId="0" borderId="10" xfId="0" applyFont="1" applyFill="1" applyBorder="1" applyAlignment="1">
      <alignment vertical="top" wrapText="1"/>
    </xf>
    <xf numFmtId="0" fontId="0" fillId="0" borderId="10" xfId="0" applyFill="1" applyBorder="1" applyAlignment="1">
      <alignment vertical="center"/>
    </xf>
    <xf numFmtId="49" fontId="13" fillId="49" borderId="10" xfId="0" applyNumberFormat="1" applyFont="1" applyFill="1" applyBorder="1" applyAlignment="1">
      <alignment horizontal="center" vertical="center" wrapText="1"/>
    </xf>
    <xf numFmtId="0" fontId="14" fillId="49" borderId="10" xfId="0" applyFont="1" applyFill="1" applyBorder="1" applyAlignment="1">
      <alignment horizontal="center" vertical="center" wrapText="1"/>
    </xf>
    <xf numFmtId="0" fontId="13" fillId="49" borderId="10" xfId="0" applyFont="1" applyFill="1" applyBorder="1" applyAlignment="1">
      <alignment horizontal="center" vertical="center" wrapText="1"/>
    </xf>
    <xf numFmtId="4" fontId="14" fillId="49" borderId="10" xfId="0" applyNumberFormat="1" applyFont="1" applyFill="1" applyBorder="1" applyAlignment="1">
      <alignment horizontal="center" vertical="center" wrapText="1"/>
    </xf>
    <xf numFmtId="0" fontId="0" fillId="49" borderId="10" xfId="0" applyFill="1" applyBorder="1" applyAlignment="1">
      <alignment vertical="center"/>
    </xf>
    <xf numFmtId="0" fontId="15" fillId="49" borderId="10" xfId="0" applyFont="1" applyFill="1" applyBorder="1" applyAlignment="1">
      <alignment horizontal="center" vertical="center" wrapText="1"/>
    </xf>
    <xf numFmtId="4" fontId="16" fillId="49" borderId="10" xfId="0" applyNumberFormat="1" applyFont="1" applyFill="1" applyBorder="1" applyAlignment="1">
      <alignment vertical="center"/>
    </xf>
    <xf numFmtId="49" fontId="13" fillId="50" borderId="10" xfId="0" applyNumberFormat="1" applyFont="1" applyFill="1" applyBorder="1" applyAlignment="1">
      <alignment horizontal="center" vertical="center" wrapText="1"/>
    </xf>
    <xf numFmtId="0" fontId="14" fillId="50" borderId="10" xfId="0" applyFont="1" applyFill="1" applyBorder="1" applyAlignment="1">
      <alignment horizontal="center" vertical="center" wrapText="1"/>
    </xf>
    <xf numFmtId="4" fontId="14" fillId="50" borderId="10" xfId="0" applyNumberFormat="1" applyFont="1" applyFill="1" applyBorder="1" applyAlignment="1">
      <alignment horizontal="center" vertical="center" wrapText="1"/>
    </xf>
    <xf numFmtId="0" fontId="13" fillId="50" borderId="10" xfId="0" applyFont="1" applyFill="1" applyBorder="1" applyAlignment="1">
      <alignment horizontal="center" vertical="center" wrapText="1"/>
    </xf>
    <xf numFmtId="0" fontId="14" fillId="50" borderId="10" xfId="0" applyFont="1" applyFill="1" applyBorder="1" applyAlignment="1">
      <alignment horizontal="center" vertical="center" wrapText="1"/>
    </xf>
    <xf numFmtId="0" fontId="3" fillId="50" borderId="10" xfId="0" applyFont="1" applyFill="1" applyBorder="1" applyAlignment="1">
      <alignment vertical="center" wrapText="1"/>
    </xf>
    <xf numFmtId="0" fontId="15" fillId="50" borderId="10" xfId="0" applyFont="1" applyFill="1" applyBorder="1" applyAlignment="1">
      <alignment horizontal="center" vertical="center" wrapText="1"/>
    </xf>
    <xf numFmtId="4" fontId="16" fillId="50" borderId="10" xfId="0" applyNumberFormat="1" applyFont="1" applyFill="1" applyBorder="1" applyAlignment="1">
      <alignment vertical="center"/>
    </xf>
    <xf numFmtId="49" fontId="13" fillId="51" borderId="10" xfId="0" applyNumberFormat="1" applyFont="1" applyFill="1" applyBorder="1" applyAlignment="1">
      <alignment horizontal="center" vertical="center" wrapText="1"/>
    </xf>
    <xf numFmtId="0" fontId="13" fillId="51" borderId="10" xfId="0" applyFont="1" applyFill="1" applyBorder="1" applyAlignment="1">
      <alignment horizontal="center" vertical="center" wrapText="1"/>
    </xf>
    <xf numFmtId="4" fontId="13" fillId="51" borderId="10" xfId="0" applyNumberFormat="1" applyFont="1" applyFill="1" applyBorder="1" applyAlignment="1">
      <alignment horizontal="center" vertical="center" wrapText="1"/>
    </xf>
    <xf numFmtId="0" fontId="13" fillId="51" borderId="10" xfId="0" applyFont="1" applyFill="1" applyBorder="1" applyAlignment="1">
      <alignment horizontal="center" vertical="center" wrapText="1"/>
    </xf>
    <xf numFmtId="0" fontId="0" fillId="51" borderId="10" xfId="0" applyFill="1" applyBorder="1" applyAlignment="1">
      <alignment vertical="center"/>
    </xf>
    <xf numFmtId="0" fontId="15" fillId="51" borderId="10" xfId="0" applyFont="1" applyFill="1" applyBorder="1" applyAlignment="1">
      <alignment horizontal="center" vertical="center" wrapText="1"/>
    </xf>
    <xf numFmtId="4" fontId="16" fillId="51" borderId="10" xfId="0" applyNumberFormat="1" applyFont="1" applyFill="1" applyBorder="1" applyAlignment="1">
      <alignment vertical="center"/>
    </xf>
    <xf numFmtId="4" fontId="19" fillId="51" borderId="10"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0" fontId="16" fillId="43" borderId="12" xfId="0" applyFont="1" applyFill="1" applyBorder="1" applyAlignment="1">
      <alignment horizontal="center" vertical="center" wrapText="1"/>
    </xf>
    <xf numFmtId="4" fontId="19" fillId="47" borderId="10" xfId="0" applyNumberFormat="1" applyFont="1" applyFill="1" applyBorder="1" applyAlignment="1">
      <alignment horizontal="center" vertical="center" wrapText="1"/>
    </xf>
    <xf numFmtId="49" fontId="19" fillId="46" borderId="10" xfId="0" applyNumberFormat="1" applyFont="1" applyFill="1" applyBorder="1" applyAlignment="1">
      <alignment horizontal="center" vertical="center" wrapText="1"/>
    </xf>
    <xf numFmtId="49" fontId="19" fillId="47" borderId="10" xfId="0" applyNumberFormat="1" applyFont="1" applyFill="1" applyBorder="1" applyAlignment="1">
      <alignment horizontal="center" vertical="center" wrapText="1"/>
    </xf>
    <xf numFmtId="4" fontId="18" fillId="47" borderId="10" xfId="0" applyNumberFormat="1" applyFont="1" applyFill="1" applyBorder="1" applyAlignment="1">
      <alignment vertical="center"/>
    </xf>
    <xf numFmtId="14" fontId="31" fillId="0" borderId="0" xfId="0" applyNumberFormat="1" applyFont="1" applyAlignment="1">
      <alignment/>
    </xf>
    <xf numFmtId="4" fontId="32" fillId="35" borderId="10" xfId="0" applyNumberFormat="1" applyFont="1" applyFill="1" applyBorder="1" applyAlignment="1">
      <alignment/>
    </xf>
    <xf numFmtId="0" fontId="0" fillId="44" borderId="10" xfId="0" applyFill="1" applyBorder="1" applyAlignment="1">
      <alignment/>
    </xf>
    <xf numFmtId="0" fontId="13" fillId="47" borderId="10" xfId="0" applyFont="1" applyFill="1" applyBorder="1" applyAlignment="1">
      <alignment horizontal="center" vertical="center" wrapText="1"/>
    </xf>
    <xf numFmtId="49" fontId="14" fillId="47" borderId="10" xfId="0" applyNumberFormat="1" applyFont="1" applyFill="1" applyBorder="1" applyAlignment="1">
      <alignment horizontal="center" vertical="center" wrapText="1"/>
    </xf>
    <xf numFmtId="49" fontId="13" fillId="47" borderId="10" xfId="0" applyNumberFormat="1" applyFont="1" applyFill="1" applyBorder="1" applyAlignment="1">
      <alignment horizontal="center" vertical="center" wrapText="1"/>
    </xf>
    <xf numFmtId="0" fontId="14" fillId="47" borderId="10" xfId="0" applyFont="1" applyFill="1" applyBorder="1" applyAlignment="1">
      <alignment horizontal="center" vertical="center" wrapText="1"/>
    </xf>
    <xf numFmtId="4" fontId="14" fillId="47" borderId="10" xfId="0" applyNumberFormat="1" applyFont="1" applyFill="1" applyBorder="1" applyAlignment="1">
      <alignment horizontal="center" vertical="center" wrapText="1"/>
    </xf>
    <xf numFmtId="0" fontId="3" fillId="47" borderId="10" xfId="0" applyFont="1" applyFill="1" applyBorder="1" applyAlignment="1">
      <alignment vertical="center" wrapText="1"/>
    </xf>
    <xf numFmtId="4" fontId="34" fillId="47" borderId="10" xfId="0" applyNumberFormat="1" applyFont="1" applyFill="1" applyBorder="1" applyAlignment="1">
      <alignment vertical="center"/>
    </xf>
    <xf numFmtId="4" fontId="34" fillId="34" borderId="10" xfId="0" applyNumberFormat="1" applyFont="1" applyFill="1" applyBorder="1" applyAlignment="1">
      <alignment/>
    </xf>
    <xf numFmtId="0" fontId="0" fillId="52" borderId="0" xfId="0" applyFill="1" applyAlignment="1">
      <alignment/>
    </xf>
    <xf numFmtId="4" fontId="24" fillId="35" borderId="12" xfId="0" applyNumberFormat="1" applyFont="1" applyFill="1" applyBorder="1" applyAlignment="1">
      <alignment horizontal="center" vertical="center" wrapText="1"/>
    </xf>
    <xf numFmtId="4" fontId="16" fillId="35" borderId="12" xfId="0" applyNumberFormat="1" applyFont="1" applyFill="1" applyBorder="1" applyAlignment="1">
      <alignment/>
    </xf>
    <xf numFmtId="0" fontId="23" fillId="41" borderId="16" xfId="0" applyFont="1" applyFill="1" applyBorder="1" applyAlignment="1">
      <alignment horizontal="center" vertical="center" wrapText="1"/>
    </xf>
    <xf numFmtId="4" fontId="36" fillId="41" borderId="16" xfId="0" applyNumberFormat="1" applyFont="1" applyFill="1" applyBorder="1" applyAlignment="1">
      <alignment vertical="center"/>
    </xf>
    <xf numFmtId="0" fontId="26" fillId="41" borderId="17" xfId="0" applyFont="1" applyFill="1" applyBorder="1" applyAlignment="1">
      <alignment horizontal="center" vertical="center" wrapText="1"/>
    </xf>
    <xf numFmtId="0" fontId="26" fillId="41" borderId="18" xfId="0" applyFont="1" applyFill="1" applyBorder="1" applyAlignment="1">
      <alignment horizontal="center" vertical="center" wrapText="1"/>
    </xf>
    <xf numFmtId="4" fontId="26" fillId="41" borderId="18" xfId="0" applyNumberFormat="1" applyFont="1" applyFill="1" applyBorder="1" applyAlignment="1">
      <alignment horizontal="center" vertical="center" wrapText="1"/>
    </xf>
    <xf numFmtId="0" fontId="26" fillId="41"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4" fontId="16" fillId="0" borderId="21" xfId="0" applyNumberFormat="1" applyFont="1" applyFill="1" applyBorder="1" applyAlignment="1">
      <alignment vertical="center"/>
    </xf>
    <xf numFmtId="0" fontId="13" fillId="34" borderId="20" xfId="0" applyFont="1" applyFill="1" applyBorder="1" applyAlignment="1">
      <alignment horizontal="center" vertical="center" wrapText="1"/>
    </xf>
    <xf numFmtId="4" fontId="16" fillId="0" borderId="21" xfId="0" applyNumberFormat="1" applyFont="1" applyFill="1" applyBorder="1" applyAlignment="1">
      <alignment/>
    </xf>
    <xf numFmtId="4" fontId="12" fillId="35" borderId="21" xfId="0" applyNumberFormat="1" applyFont="1" applyFill="1" applyBorder="1" applyAlignment="1">
      <alignment horizontal="right" vertical="center" wrapText="1"/>
    </xf>
    <xf numFmtId="0" fontId="13" fillId="0" borderId="20" xfId="0" applyFont="1" applyBorder="1" applyAlignment="1">
      <alignment horizontal="center" vertical="center" wrapText="1"/>
    </xf>
    <xf numFmtId="4" fontId="16" fillId="0" borderId="21" xfId="0" applyNumberFormat="1" applyFont="1" applyBorder="1" applyAlignment="1">
      <alignment vertical="center"/>
    </xf>
    <xf numFmtId="0" fontId="13" fillId="36" borderId="20" xfId="0" applyFont="1" applyFill="1" applyBorder="1" applyAlignment="1">
      <alignment horizontal="center" vertical="center" wrapText="1"/>
    </xf>
    <xf numFmtId="0" fontId="13" fillId="47" borderId="20" xfId="0" applyFont="1" applyFill="1" applyBorder="1" applyAlignment="1">
      <alignment horizontal="center" vertical="center" wrapText="1"/>
    </xf>
    <xf numFmtId="0" fontId="3" fillId="0" borderId="21" xfId="0" applyFont="1" applyBorder="1" applyAlignment="1">
      <alignment/>
    </xf>
    <xf numFmtId="0" fontId="25" fillId="43" borderId="22" xfId="0" applyFont="1" applyFill="1" applyBorder="1" applyAlignment="1">
      <alignment horizontal="center" vertical="center" wrapText="1"/>
    </xf>
    <xf numFmtId="49" fontId="18" fillId="43" borderId="14" xfId="0" applyNumberFormat="1" applyFont="1" applyFill="1" applyBorder="1" applyAlignment="1">
      <alignment horizontal="center" vertical="center" wrapText="1"/>
    </xf>
    <xf numFmtId="0" fontId="25" fillId="43" borderId="14" xfId="0" applyFont="1" applyFill="1" applyBorder="1" applyAlignment="1">
      <alignment horizontal="center" vertical="center"/>
    </xf>
    <xf numFmtId="0" fontId="25" fillId="43" borderId="14" xfId="0" applyFont="1" applyFill="1" applyBorder="1" applyAlignment="1">
      <alignment horizontal="center" vertical="center" wrapText="1"/>
    </xf>
    <xf numFmtId="0" fontId="18" fillId="43" borderId="14" xfId="0" applyFont="1" applyFill="1" applyBorder="1" applyAlignment="1">
      <alignment horizontal="center" vertical="center" wrapText="1"/>
    </xf>
    <xf numFmtId="0" fontId="18" fillId="43" borderId="14" xfId="0" applyFont="1" applyFill="1" applyBorder="1" applyAlignment="1">
      <alignment horizontal="center" vertical="center" wrapText="1"/>
    </xf>
    <xf numFmtId="0" fontId="35" fillId="43" borderId="14" xfId="0" applyFont="1" applyFill="1" applyBorder="1" applyAlignment="1">
      <alignment horizontal="center" vertical="center" wrapText="1"/>
    </xf>
    <xf numFmtId="0" fontId="35" fillId="43" borderId="23" xfId="0" applyFont="1" applyFill="1" applyBorder="1" applyAlignment="1">
      <alignment horizontal="center" vertical="center" wrapText="1"/>
    </xf>
    <xf numFmtId="4" fontId="0" fillId="0" borderId="0" xfId="0" applyNumberFormat="1" applyAlignment="1">
      <alignment/>
    </xf>
    <xf numFmtId="4" fontId="16" fillId="0" borderId="24" xfId="0" applyNumberFormat="1" applyFont="1" applyBorder="1" applyAlignment="1">
      <alignment vertical="center"/>
    </xf>
    <xf numFmtId="4" fontId="16" fillId="0" borderId="23" xfId="0" applyNumberFormat="1" applyFont="1" applyBorder="1" applyAlignment="1">
      <alignment vertical="center"/>
    </xf>
    <xf numFmtId="0" fontId="13" fillId="53" borderId="10" xfId="0" applyFont="1" applyFill="1" applyBorder="1" applyAlignment="1">
      <alignment horizontal="center" vertical="center" wrapText="1"/>
    </xf>
    <xf numFmtId="49" fontId="13" fillId="53" borderId="10" xfId="0" applyNumberFormat="1" applyFont="1" applyFill="1" applyBorder="1" applyAlignment="1">
      <alignment horizontal="center" vertical="center" wrapText="1"/>
    </xf>
    <xf numFmtId="4" fontId="16" fillId="47" borderId="10" xfId="0" applyNumberFormat="1" applyFont="1" applyFill="1" applyBorder="1" applyAlignment="1">
      <alignment horizontal="center" vertical="center"/>
    </xf>
    <xf numFmtId="0" fontId="39" fillId="33" borderId="10" xfId="0" applyFont="1" applyFill="1" applyBorder="1" applyAlignment="1">
      <alignment horizontal="center" vertical="center" wrapText="1"/>
    </xf>
    <xf numFmtId="4" fontId="39" fillId="54" borderId="10"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xf>
    <xf numFmtId="4" fontId="39" fillId="33" borderId="10" xfId="0" applyNumberFormat="1" applyFont="1" applyFill="1" applyBorder="1" applyAlignment="1">
      <alignment horizontal="center" vertical="center" wrapText="1"/>
    </xf>
    <xf numFmtId="49" fontId="83" fillId="54" borderId="10" xfId="0" applyNumberFormat="1" applyFont="1" applyFill="1" applyBorder="1" applyAlignment="1">
      <alignment horizontal="center" vertical="center"/>
    </xf>
    <xf numFmtId="49" fontId="6" fillId="54" borderId="10" xfId="0" applyNumberFormat="1" applyFont="1" applyFill="1" applyBorder="1" applyAlignment="1">
      <alignment horizontal="center" vertical="center"/>
    </xf>
    <xf numFmtId="4" fontId="13" fillId="0" borderId="10" xfId="51" applyNumberFormat="1" applyFont="1" applyFill="1" applyBorder="1" applyAlignment="1" applyProtection="1">
      <alignment horizontal="right" vertical="center" wrapText="1"/>
      <protection/>
    </xf>
    <xf numFmtId="4" fontId="34" fillId="44" borderId="10" xfId="0" applyNumberFormat="1" applyFont="1" applyFill="1" applyBorder="1" applyAlignment="1">
      <alignment/>
    </xf>
    <xf numFmtId="0" fontId="14" fillId="0" borderId="0" xfId="0" applyFont="1" applyAlignment="1">
      <alignment horizontal="center" vertical="center" wrapText="1"/>
    </xf>
    <xf numFmtId="49" fontId="14" fillId="0" borderId="20" xfId="0" applyNumberFormat="1" applyFont="1" applyFill="1" applyBorder="1" applyAlignment="1">
      <alignment horizontal="center" vertical="center" wrapText="1"/>
    </xf>
    <xf numFmtId="49" fontId="13" fillId="0" borderId="20" xfId="0" applyNumberFormat="1" applyFont="1" applyBorder="1" applyAlignment="1">
      <alignment horizontal="center" vertical="center" wrapText="1"/>
    </xf>
    <xf numFmtId="4" fontId="84" fillId="0" borderId="10" xfId="0" applyNumberFormat="1" applyFont="1" applyFill="1" applyBorder="1" applyAlignment="1">
      <alignment vertical="center"/>
    </xf>
    <xf numFmtId="4" fontId="84" fillId="0" borderId="10" xfId="0" applyNumberFormat="1" applyFont="1" applyBorder="1" applyAlignment="1">
      <alignment vertical="center"/>
    </xf>
    <xf numFmtId="4" fontId="85" fillId="0" borderId="10" xfId="0" applyNumberFormat="1" applyFont="1" applyFill="1" applyBorder="1" applyAlignment="1">
      <alignment vertical="center"/>
    </xf>
    <xf numFmtId="4" fontId="0" fillId="53" borderId="16" xfId="0" applyNumberFormat="1" applyFill="1" applyBorder="1" applyAlignment="1">
      <alignment/>
    </xf>
    <xf numFmtId="4" fontId="0" fillId="0" borderId="16" xfId="0" applyNumberFormat="1" applyBorder="1" applyAlignment="1">
      <alignment/>
    </xf>
    <xf numFmtId="4" fontId="76" fillId="53" borderId="16" xfId="0" applyNumberFormat="1" applyFont="1" applyFill="1" applyBorder="1" applyAlignment="1">
      <alignment/>
    </xf>
    <xf numFmtId="0" fontId="86" fillId="0" borderId="12" xfId="0" applyFont="1" applyFill="1" applyBorder="1" applyAlignment="1">
      <alignment horizontal="center" vertical="center" wrapText="1"/>
    </xf>
    <xf numFmtId="4" fontId="86" fillId="0" borderId="12" xfId="0" applyNumberFormat="1" applyFont="1" applyFill="1" applyBorder="1" applyAlignment="1">
      <alignment horizontal="center" vertical="center" wrapText="1"/>
    </xf>
    <xf numFmtId="0" fontId="86" fillId="0" borderId="10" xfId="0" applyFont="1" applyFill="1" applyBorder="1" applyAlignment="1">
      <alignment horizontal="center" vertical="center" wrapText="1"/>
    </xf>
    <xf numFmtId="4" fontId="87" fillId="0" borderId="10" xfId="0" applyNumberFormat="1" applyFont="1" applyBorder="1" applyAlignment="1">
      <alignment vertical="center"/>
    </xf>
    <xf numFmtId="4" fontId="86" fillId="0" borderId="10" xfId="0" applyNumberFormat="1" applyFont="1" applyFill="1" applyBorder="1" applyAlignment="1">
      <alignment horizontal="center" vertical="center" wrapText="1"/>
    </xf>
    <xf numFmtId="4" fontId="87" fillId="0" borderId="10" xfId="0" applyNumberFormat="1" applyFont="1" applyFill="1" applyBorder="1" applyAlignment="1">
      <alignment vertical="center"/>
    </xf>
    <xf numFmtId="0" fontId="86" fillId="0" borderId="10" xfId="0" applyFont="1" applyFill="1" applyBorder="1" applyAlignment="1">
      <alignment horizontal="center" vertical="center" wrapText="1"/>
    </xf>
    <xf numFmtId="0" fontId="88" fillId="33" borderId="10" xfId="0" applyFont="1" applyFill="1" applyBorder="1" applyAlignment="1">
      <alignment horizontal="center" vertical="center" wrapText="1"/>
    </xf>
    <xf numFmtId="4" fontId="87" fillId="0" borderId="21" xfId="0" applyNumberFormat="1" applyFont="1" applyFill="1" applyBorder="1" applyAlignment="1">
      <alignment vertical="center"/>
    </xf>
    <xf numFmtId="0" fontId="89" fillId="0" borderId="10" xfId="0" applyFont="1" applyFill="1" applyBorder="1" applyAlignment="1">
      <alignment horizontal="center" vertical="center" wrapText="1"/>
    </xf>
    <xf numFmtId="0" fontId="90" fillId="0" borderId="10" xfId="0" applyFont="1" applyFill="1" applyBorder="1" applyAlignment="1">
      <alignment horizontal="center" vertical="center" wrapText="1"/>
    </xf>
    <xf numFmtId="0" fontId="89" fillId="36" borderId="20" xfId="0" applyFont="1" applyFill="1" applyBorder="1" applyAlignment="1">
      <alignment horizontal="center" vertical="center" wrapText="1"/>
    </xf>
    <xf numFmtId="0" fontId="89" fillId="53" borderId="10" xfId="0"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0" fontId="88" fillId="33" borderId="14"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4" xfId="0" applyFont="1" applyBorder="1" applyAlignment="1">
      <alignment horizontal="center" vertical="center" wrapText="1"/>
    </xf>
    <xf numFmtId="49" fontId="83" fillId="0" borderId="10" xfId="0" applyNumberFormat="1" applyFont="1" applyFill="1" applyBorder="1" applyAlignment="1">
      <alignment horizontal="center" vertical="center"/>
    </xf>
    <xf numFmtId="49" fontId="89" fillId="0" borderId="10" xfId="0" applyNumberFormat="1" applyFont="1" applyFill="1" applyBorder="1" applyAlignment="1">
      <alignment horizontal="center" vertical="center" wrapText="1"/>
    </xf>
    <xf numFmtId="4" fontId="89" fillId="0" borderId="10" xfId="0" applyNumberFormat="1" applyFont="1" applyFill="1" applyBorder="1" applyAlignment="1">
      <alignment horizontal="center" vertical="center" wrapText="1"/>
    </xf>
    <xf numFmtId="4" fontId="13" fillId="0" borderId="10" xfId="0" applyNumberFormat="1" applyFont="1" applyFill="1" applyBorder="1" applyAlignment="1">
      <alignment horizontal="right" vertical="center" wrapText="1"/>
    </xf>
    <xf numFmtId="4" fontId="13" fillId="0" borderId="10" xfId="0" applyNumberFormat="1" applyFont="1" applyFill="1" applyBorder="1" applyAlignment="1">
      <alignment vertical="center" wrapText="1"/>
    </xf>
    <xf numFmtId="0" fontId="13" fillId="0" borderId="25" xfId="0" applyFont="1" applyBorder="1" applyAlignment="1">
      <alignment horizontal="center" vertical="center" wrapText="1"/>
    </xf>
    <xf numFmtId="0" fontId="12" fillId="0" borderId="2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21" xfId="0" applyFont="1" applyFill="1" applyBorder="1" applyAlignment="1">
      <alignment horizontal="center" vertical="center"/>
    </xf>
    <xf numFmtId="49" fontId="20" fillId="0" borderId="10" xfId="0" applyNumberFormat="1" applyFont="1" applyFill="1" applyBorder="1" applyAlignment="1">
      <alignment horizontal="center" vertical="center" wrapText="1"/>
    </xf>
    <xf numFmtId="0" fontId="0" fillId="0" borderId="10" xfId="0" applyFill="1" applyBorder="1" applyAlignment="1">
      <alignment/>
    </xf>
    <xf numFmtId="4" fontId="34" fillId="0" borderId="10" xfId="0" applyNumberFormat="1" applyFont="1" applyFill="1" applyBorder="1" applyAlignment="1">
      <alignment/>
    </xf>
    <xf numFmtId="4" fontId="12" fillId="0" borderId="10" xfId="0" applyNumberFormat="1"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lignment/>
    </xf>
    <xf numFmtId="0" fontId="91" fillId="0" borderId="10" xfId="0" applyFont="1" applyFill="1" applyBorder="1" applyAlignment="1">
      <alignment horizontal="justify" vertical="center"/>
    </xf>
    <xf numFmtId="0" fontId="86" fillId="0" borderId="26" xfId="0" applyFont="1" applyFill="1" applyBorder="1" applyAlignment="1">
      <alignment horizontal="center" vertical="center" wrapText="1"/>
    </xf>
    <xf numFmtId="0" fontId="86" fillId="0" borderId="27"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5" xfId="0" applyFont="1" applyFill="1" applyBorder="1" applyAlignment="1">
      <alignment horizontal="center" vertical="center" wrapText="1"/>
    </xf>
    <xf numFmtId="49" fontId="86" fillId="0" borderId="10" xfId="0" applyNumberFormat="1" applyFont="1" applyFill="1" applyBorder="1" applyAlignment="1">
      <alignment horizontal="center" vertical="center" wrapText="1"/>
    </xf>
    <xf numFmtId="4" fontId="87" fillId="0" borderId="10" xfId="0" applyNumberFormat="1" applyFont="1" applyFill="1" applyBorder="1" applyAlignment="1">
      <alignment vertical="center"/>
    </xf>
    <xf numFmtId="4" fontId="85" fillId="0" borderId="21" xfId="0" applyNumberFormat="1" applyFont="1" applyFill="1" applyBorder="1" applyAlignment="1">
      <alignment vertical="center"/>
    </xf>
    <xf numFmtId="0" fontId="92" fillId="0" borderId="10" xfId="0" applyFont="1" applyFill="1" applyBorder="1" applyAlignment="1">
      <alignment horizontal="center" vertical="center" wrapText="1"/>
    </xf>
    <xf numFmtId="4" fontId="16" fillId="0" borderId="0" xfId="0" applyNumberFormat="1" applyFont="1" applyBorder="1" applyAlignment="1">
      <alignment vertical="center"/>
    </xf>
    <xf numFmtId="49" fontId="89" fillId="46" borderId="10" xfId="0" applyNumberFormat="1" applyFont="1" applyFill="1" applyBorder="1" applyAlignment="1">
      <alignment horizontal="center" vertical="center" wrapText="1"/>
    </xf>
    <xf numFmtId="0" fontId="1" fillId="0" borderId="0" xfId="0" applyFont="1" applyFill="1" applyAlignment="1">
      <alignment/>
    </xf>
    <xf numFmtId="0" fontId="1" fillId="0" borderId="10" xfId="0" applyFont="1" applyFill="1" applyBorder="1" applyAlignment="1">
      <alignment/>
    </xf>
    <xf numFmtId="0" fontId="91" fillId="0" borderId="10" xfId="0" applyNumberFormat="1" applyFont="1" applyFill="1" applyBorder="1" applyAlignment="1">
      <alignment horizontal="justify" vertical="center"/>
    </xf>
    <xf numFmtId="0" fontId="14" fillId="0"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4" fontId="26" fillId="0" borderId="0" xfId="0" applyNumberFormat="1" applyFont="1" applyFill="1" applyBorder="1" applyAlignment="1">
      <alignment horizontal="center" vertical="center" wrapText="1"/>
    </xf>
    <xf numFmtId="4" fontId="36" fillId="0" borderId="0" xfId="0" applyNumberFormat="1" applyFont="1" applyFill="1" applyBorder="1" applyAlignment="1">
      <alignment vertical="center"/>
    </xf>
    <xf numFmtId="4" fontId="37" fillId="0" borderId="28" xfId="0" applyNumberFormat="1" applyFont="1" applyFill="1" applyBorder="1" applyAlignment="1">
      <alignment/>
    </xf>
    <xf numFmtId="0" fontId="13" fillId="41" borderId="29" xfId="0" applyFont="1" applyFill="1" applyBorder="1" applyAlignment="1">
      <alignment horizontal="center" vertical="center" wrapText="1"/>
    </xf>
    <xf numFmtId="0" fontId="14" fillId="41" borderId="12" xfId="0" applyFont="1" applyFill="1" applyBorder="1" applyAlignment="1">
      <alignment horizontal="center" vertical="center" wrapText="1"/>
    </xf>
    <xf numFmtId="0" fontId="14" fillId="41" borderId="2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4" fontId="85" fillId="0" borderId="10" xfId="0" applyNumberFormat="1" applyFont="1" applyBorder="1" applyAlignment="1">
      <alignment vertical="center"/>
    </xf>
    <xf numFmtId="0" fontId="13" fillId="0" borderId="11" xfId="0" applyFont="1" applyFill="1" applyBorder="1" applyAlignment="1">
      <alignment horizontal="center" vertical="center" wrapText="1"/>
    </xf>
    <xf numFmtId="0" fontId="13" fillId="0" borderId="25" xfId="0" applyFont="1" applyFill="1" applyBorder="1" applyAlignment="1">
      <alignment horizontal="center" vertical="center" wrapText="1"/>
    </xf>
    <xf numFmtId="49" fontId="5" fillId="36" borderId="10" xfId="0" applyNumberFormat="1" applyFont="1" applyFill="1" applyBorder="1" applyAlignment="1">
      <alignment horizontal="center" vertical="center"/>
    </xf>
    <xf numFmtId="0" fontId="13" fillId="54" borderId="10" xfId="0" applyFont="1" applyFill="1" applyBorder="1" applyAlignment="1">
      <alignment horizontal="center" vertical="center" wrapText="1"/>
    </xf>
    <xf numFmtId="4" fontId="13" fillId="0" borderId="10" xfId="0" applyNumberFormat="1" applyFont="1" applyFill="1" applyBorder="1" applyAlignment="1">
      <alignment horizontal="right" vertical="center" wrapText="1"/>
    </xf>
    <xf numFmtId="0" fontId="13" fillId="0" borderId="10" xfId="0" applyFont="1" applyFill="1" applyBorder="1" applyAlignment="1">
      <alignment horizontal="left" vertical="center" wrapText="1"/>
    </xf>
    <xf numFmtId="4" fontId="16" fillId="0" borderId="12" xfId="0" applyNumberFormat="1" applyFont="1" applyBorder="1" applyAlignment="1">
      <alignment horizontal="center" vertical="center"/>
    </xf>
    <xf numFmtId="4" fontId="16" fillId="0" borderId="14" xfId="0" applyNumberFormat="1" applyFont="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4" fontId="16" fillId="0" borderId="24" xfId="0" applyNumberFormat="1" applyFont="1" applyBorder="1" applyAlignment="1">
      <alignment horizontal="right" vertical="center"/>
    </xf>
    <xf numFmtId="4" fontId="16" fillId="0" borderId="23" xfId="0" applyNumberFormat="1" applyFont="1" applyBorder="1" applyAlignment="1">
      <alignment horizontal="right" vertical="center"/>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93" fillId="33" borderId="12" xfId="0" applyFont="1" applyFill="1" applyBorder="1" applyAlignment="1">
      <alignment horizontal="center" vertical="center" wrapText="1"/>
    </xf>
    <xf numFmtId="0" fontId="93" fillId="33" borderId="14" xfId="0" applyFont="1" applyFill="1" applyBorder="1" applyAlignment="1">
      <alignment horizontal="center" vertical="center" wrapText="1"/>
    </xf>
    <xf numFmtId="0" fontId="13" fillId="36" borderId="29" xfId="0" applyFont="1" applyFill="1" applyBorder="1" applyAlignment="1">
      <alignment horizontal="center" vertical="center" wrapText="1"/>
    </xf>
    <xf numFmtId="0" fontId="13" fillId="36" borderId="22" xfId="0" applyFont="1" applyFill="1" applyBorder="1" applyAlignment="1">
      <alignment horizontal="center" vertical="center" wrapText="1"/>
    </xf>
    <xf numFmtId="4" fontId="16" fillId="0" borderId="12" xfId="0" applyNumberFormat="1" applyFont="1" applyBorder="1" applyAlignment="1">
      <alignment horizontal="right" vertical="center"/>
    </xf>
    <xf numFmtId="4" fontId="16" fillId="0" borderId="14" xfId="0" applyNumberFormat="1" applyFont="1" applyBorder="1" applyAlignment="1">
      <alignment horizontal="right" vertical="center"/>
    </xf>
    <xf numFmtId="4" fontId="16" fillId="0" borderId="30" xfId="0" applyNumberFormat="1" applyFont="1" applyBorder="1" applyAlignment="1">
      <alignment horizontal="center" vertical="center"/>
    </xf>
    <xf numFmtId="0" fontId="13" fillId="0" borderId="29"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0" fontId="12" fillId="55" borderId="31" xfId="0" applyFont="1" applyFill="1" applyBorder="1" applyAlignment="1">
      <alignment horizontal="center" vertical="center"/>
    </xf>
    <xf numFmtId="0" fontId="12" fillId="55" borderId="32" xfId="0" applyFont="1" applyFill="1" applyBorder="1" applyAlignment="1">
      <alignment horizontal="center" vertical="center"/>
    </xf>
    <xf numFmtId="0" fontId="12" fillId="55" borderId="33" xfId="0" applyFont="1" applyFill="1" applyBorder="1" applyAlignment="1">
      <alignment horizontal="center" vertical="center"/>
    </xf>
    <xf numFmtId="0" fontId="12" fillId="35" borderId="20" xfId="0" applyFont="1" applyFill="1" applyBorder="1" applyAlignment="1">
      <alignment horizontal="center" vertical="center" wrapText="1"/>
    </xf>
    <xf numFmtId="0" fontId="12" fillId="35" borderId="10" xfId="0" applyFont="1" applyFill="1" applyBorder="1" applyAlignment="1">
      <alignment horizontal="center" vertical="center" wrapText="1"/>
    </xf>
    <xf numFmtId="4" fontId="12" fillId="35" borderId="11" xfId="0" applyNumberFormat="1" applyFont="1" applyFill="1" applyBorder="1" applyAlignment="1">
      <alignment horizontal="center" vertical="center" wrapText="1"/>
    </xf>
    <xf numFmtId="4" fontId="12" fillId="35" borderId="32" xfId="0" applyNumberFormat="1" applyFont="1" applyFill="1" applyBorder="1" applyAlignment="1">
      <alignment horizontal="center" vertical="center" wrapText="1"/>
    </xf>
    <xf numFmtId="4" fontId="12" fillId="35" borderId="25" xfId="0" applyNumberFormat="1" applyFont="1" applyFill="1" applyBorder="1" applyAlignment="1">
      <alignment horizontal="center" vertical="center" wrapText="1"/>
    </xf>
    <xf numFmtId="0" fontId="17" fillId="35" borderId="20" xfId="0"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32" xfId="0" applyFont="1" applyFill="1" applyBorder="1" applyAlignment="1">
      <alignment horizontal="center" vertical="center" wrapText="1"/>
    </xf>
    <xf numFmtId="0" fontId="17" fillId="35" borderId="25" xfId="0" applyFont="1" applyFill="1" applyBorder="1" applyAlignment="1">
      <alignment horizontal="center" vertical="center" wrapText="1"/>
    </xf>
    <xf numFmtId="0" fontId="12" fillId="56" borderId="31" xfId="0" applyFont="1" applyFill="1" applyBorder="1" applyAlignment="1">
      <alignment horizontal="center" vertical="center"/>
    </xf>
    <xf numFmtId="0" fontId="12" fillId="56" borderId="32" xfId="0" applyFont="1" applyFill="1" applyBorder="1" applyAlignment="1">
      <alignment horizontal="center" vertical="center"/>
    </xf>
    <xf numFmtId="0" fontId="12" fillId="56" borderId="33" xfId="0" applyFont="1" applyFill="1" applyBorder="1" applyAlignment="1">
      <alignment horizontal="center" vertical="center"/>
    </xf>
    <xf numFmtId="49" fontId="13" fillId="0" borderId="12"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4" fontId="39" fillId="33" borderId="12" xfId="0" applyNumberFormat="1" applyFont="1" applyFill="1" applyBorder="1" applyAlignment="1">
      <alignment horizontal="center" vertical="center" wrapText="1"/>
    </xf>
    <xf numFmtId="4" fontId="39" fillId="33" borderId="14" xfId="0" applyNumberFormat="1" applyFont="1" applyFill="1" applyBorder="1" applyAlignment="1">
      <alignment horizontal="center" vertical="center" wrapText="1"/>
    </xf>
    <xf numFmtId="0" fontId="14" fillId="35" borderId="34" xfId="0" applyFont="1" applyFill="1" applyBorder="1" applyAlignment="1">
      <alignment horizontal="center" vertical="center" wrapText="1"/>
    </xf>
    <xf numFmtId="0" fontId="14" fillId="35" borderId="35" xfId="0" applyFont="1" applyFill="1" applyBorder="1" applyAlignment="1">
      <alignment horizontal="center" vertical="center" wrapText="1"/>
    </xf>
    <xf numFmtId="0" fontId="14" fillId="35" borderId="36"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6" fillId="35" borderId="32" xfId="0" applyFont="1" applyFill="1" applyBorder="1" applyAlignment="1">
      <alignment horizontal="center" vertical="center" wrapText="1"/>
    </xf>
    <xf numFmtId="0" fontId="6" fillId="35" borderId="25" xfId="0" applyFont="1" applyFill="1" applyBorder="1" applyAlignment="1">
      <alignment horizontal="center" vertical="center" wrapText="1"/>
    </xf>
    <xf numFmtId="0" fontId="14" fillId="35" borderId="20"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32" xfId="0" applyFont="1" applyFill="1" applyBorder="1" applyAlignment="1">
      <alignment horizontal="center" vertical="center" wrapText="1"/>
    </xf>
    <xf numFmtId="0" fontId="14" fillId="35" borderId="25" xfId="0" applyFont="1" applyFill="1" applyBorder="1" applyAlignment="1">
      <alignment horizontal="center" vertical="center" wrapText="1"/>
    </xf>
    <xf numFmtId="0" fontId="35" fillId="33" borderId="12" xfId="0" applyFont="1" applyFill="1" applyBorder="1" applyAlignment="1">
      <alignment horizontal="center" vertical="center" wrapText="1"/>
    </xf>
    <xf numFmtId="0" fontId="35" fillId="33" borderId="14" xfId="0" applyFont="1" applyFill="1" applyBorder="1" applyAlignment="1">
      <alignment horizontal="center" vertical="center" wrapText="1"/>
    </xf>
    <xf numFmtId="0" fontId="14" fillId="36" borderId="12" xfId="0" applyFont="1" applyFill="1" applyBorder="1" applyAlignment="1">
      <alignment horizontal="center" vertical="center" wrapText="1"/>
    </xf>
    <xf numFmtId="0" fontId="14" fillId="36" borderId="14" xfId="0" applyFont="1" applyFill="1" applyBorder="1" applyAlignment="1">
      <alignment horizontal="center" vertical="center" wrapText="1"/>
    </xf>
    <xf numFmtId="0" fontId="12" fillId="57" borderId="31" xfId="0" applyFont="1" applyFill="1" applyBorder="1" applyAlignment="1">
      <alignment horizontal="center" vertical="center" wrapText="1"/>
    </xf>
    <xf numFmtId="0" fontId="12" fillId="57" borderId="32" xfId="0" applyFont="1" applyFill="1" applyBorder="1" applyAlignment="1">
      <alignment horizontal="center" vertical="center" wrapText="1"/>
    </xf>
    <xf numFmtId="0" fontId="12" fillId="57" borderId="33" xfId="0" applyFont="1" applyFill="1" applyBorder="1" applyAlignment="1">
      <alignment horizontal="center" vertical="center" wrapText="1"/>
    </xf>
    <xf numFmtId="0" fontId="4" fillId="39" borderId="37" xfId="0" applyFont="1" applyFill="1" applyBorder="1" applyAlignment="1">
      <alignment vertical="center"/>
    </xf>
    <xf numFmtId="0" fontId="4" fillId="39" borderId="38" xfId="0" applyFont="1" applyFill="1" applyBorder="1" applyAlignment="1">
      <alignment vertical="center"/>
    </xf>
    <xf numFmtId="0" fontId="4" fillId="39" borderId="39" xfId="0" applyFont="1" applyFill="1" applyBorder="1" applyAlignment="1">
      <alignment vertical="center"/>
    </xf>
    <xf numFmtId="0" fontId="38" fillId="39" borderId="40" xfId="0" applyFont="1" applyFill="1" applyBorder="1" applyAlignment="1">
      <alignment horizontal="center" vertical="center"/>
    </xf>
    <xf numFmtId="0" fontId="38" fillId="39" borderId="41" xfId="0" applyFont="1" applyFill="1" applyBorder="1" applyAlignment="1">
      <alignment horizontal="center" vertical="center"/>
    </xf>
    <xf numFmtId="0" fontId="38" fillId="39" borderId="42" xfId="0" applyFont="1" applyFill="1" applyBorder="1" applyAlignment="1">
      <alignment horizontal="center" vertical="center"/>
    </xf>
    <xf numFmtId="0" fontId="38" fillId="39" borderId="43" xfId="0" applyFont="1" applyFill="1" applyBorder="1" applyAlignment="1">
      <alignment horizontal="center" vertical="center"/>
    </xf>
    <xf numFmtId="0" fontId="4" fillId="39" borderId="44" xfId="0" applyFont="1" applyFill="1" applyBorder="1" applyAlignment="1">
      <alignment horizontal="center" vertical="center"/>
    </xf>
    <xf numFmtId="0" fontId="4" fillId="39" borderId="42" xfId="0" applyFont="1" applyFill="1" applyBorder="1" applyAlignment="1">
      <alignment horizontal="center" vertical="center"/>
    </xf>
    <xf numFmtId="0" fontId="12" fillId="58" borderId="20" xfId="0" applyFont="1" applyFill="1" applyBorder="1" applyAlignment="1">
      <alignment horizontal="center" vertical="center" wrapText="1"/>
    </xf>
    <xf numFmtId="0" fontId="12" fillId="58" borderId="10" xfId="0" applyFont="1" applyFill="1" applyBorder="1" applyAlignment="1">
      <alignment horizontal="center" vertical="center" wrapText="1"/>
    </xf>
    <xf numFmtId="0" fontId="12" fillId="58" borderId="21" xfId="0" applyFont="1" applyFill="1" applyBorder="1" applyAlignment="1">
      <alignment horizontal="center" vertical="center" wrapText="1"/>
    </xf>
    <xf numFmtId="0" fontId="12" fillId="35" borderId="1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12" fillId="35" borderId="25" xfId="0" applyFont="1" applyFill="1" applyBorder="1" applyAlignment="1">
      <alignment horizontal="center" vertical="center" wrapText="1"/>
    </xf>
    <xf numFmtId="49" fontId="14" fillId="36" borderId="12" xfId="0" applyNumberFormat="1" applyFont="1" applyFill="1" applyBorder="1" applyAlignment="1">
      <alignment horizontal="center" vertical="center" wrapText="1"/>
    </xf>
    <xf numFmtId="49" fontId="14" fillId="36" borderId="14" xfId="0" applyNumberFormat="1" applyFont="1" applyFill="1" applyBorder="1" applyAlignment="1">
      <alignment horizontal="center" vertical="center" wrapText="1"/>
    </xf>
    <xf numFmtId="4" fontId="14" fillId="0" borderId="12"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0" fontId="6" fillId="35" borderId="20"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23" fillId="59" borderId="45" xfId="0" applyFont="1" applyFill="1" applyBorder="1" applyAlignment="1">
      <alignment horizontal="center" vertical="center" wrapText="1"/>
    </xf>
    <xf numFmtId="0" fontId="23" fillId="59" borderId="46" xfId="0" applyFont="1" applyFill="1" applyBorder="1" applyAlignment="1">
      <alignment horizontal="center" vertical="center" wrapText="1"/>
    </xf>
    <xf numFmtId="0" fontId="23" fillId="59" borderId="47" xfId="0" applyFont="1" applyFill="1" applyBorder="1" applyAlignment="1">
      <alignment horizontal="center" vertical="center" wrapText="1"/>
    </xf>
    <xf numFmtId="0" fontId="23" fillId="59" borderId="48" xfId="0" applyFont="1" applyFill="1" applyBorder="1" applyAlignment="1">
      <alignment horizontal="center" vertical="center" wrapText="1"/>
    </xf>
    <xf numFmtId="0" fontId="23" fillId="59" borderId="49" xfId="0" applyFont="1" applyFill="1" applyBorder="1" applyAlignment="1">
      <alignment horizontal="center" vertical="center" wrapText="1"/>
    </xf>
    <xf numFmtId="0" fontId="23" fillId="59" borderId="50" xfId="0" applyFont="1" applyFill="1" applyBorder="1" applyAlignment="1">
      <alignment horizontal="center" vertical="center" wrapText="1"/>
    </xf>
    <xf numFmtId="0" fontId="4" fillId="60" borderId="22" xfId="0" applyFont="1" applyFill="1" applyBorder="1" applyAlignment="1">
      <alignment horizontal="center" vertical="center"/>
    </xf>
    <xf numFmtId="0" fontId="12" fillId="60" borderId="14" xfId="0" applyFont="1" applyFill="1" applyBorder="1" applyAlignment="1">
      <alignment horizontal="center" vertical="center"/>
    </xf>
    <xf numFmtId="0" fontId="12" fillId="60" borderId="10" xfId="0" applyFont="1" applyFill="1" applyBorder="1" applyAlignment="1">
      <alignment horizontal="center" vertical="center"/>
    </xf>
    <xf numFmtId="0" fontId="12" fillId="60" borderId="21" xfId="0" applyFont="1" applyFill="1" applyBorder="1" applyAlignment="1">
      <alignment horizontal="center" vertical="center"/>
    </xf>
    <xf numFmtId="0" fontId="17" fillId="0" borderId="2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0" fillId="0" borderId="14" xfId="0" applyFill="1" applyBorder="1" applyAlignment="1">
      <alignment horizontal="center" vertical="center" wrapText="1"/>
    </xf>
    <xf numFmtId="0" fontId="23" fillId="59" borderId="10" xfId="0" applyFont="1" applyFill="1" applyBorder="1" applyAlignment="1">
      <alignment horizontal="center" vertical="center" wrapText="1"/>
    </xf>
    <xf numFmtId="0" fontId="28" fillId="61" borderId="10" xfId="0" applyFont="1" applyFill="1" applyBorder="1" applyAlignment="1">
      <alignment horizontal="center" vertical="center"/>
    </xf>
    <xf numFmtId="0" fontId="6" fillId="39" borderId="10" xfId="0" applyFont="1" applyFill="1" applyBorder="1" applyAlignment="1">
      <alignment horizontal="center" vertical="center"/>
    </xf>
    <xf numFmtId="0" fontId="12" fillId="57" borderId="10" xfId="0" applyFont="1" applyFill="1" applyBorder="1" applyAlignment="1">
      <alignment horizontal="center" vertical="center" wrapText="1"/>
    </xf>
    <xf numFmtId="0" fontId="6" fillId="39" borderId="10" xfId="0" applyFont="1" applyFill="1" applyBorder="1" applyAlignment="1">
      <alignment horizontal="center" vertical="center" wrapText="1"/>
    </xf>
    <xf numFmtId="0" fontId="12" fillId="62" borderId="10" xfId="0" applyFont="1" applyFill="1" applyBorder="1" applyAlignment="1">
      <alignment horizontal="center" vertical="center"/>
    </xf>
    <xf numFmtId="0" fontId="22" fillId="35" borderId="10" xfId="0" applyFont="1" applyFill="1" applyBorder="1" applyAlignment="1">
      <alignment horizontal="center" vertical="center" wrapText="1"/>
    </xf>
    <xf numFmtId="4" fontId="6" fillId="35" borderId="10" xfId="0" applyNumberFormat="1" applyFont="1" applyFill="1" applyBorder="1" applyAlignment="1">
      <alignment horizontal="center" vertical="center" wrapText="1"/>
    </xf>
    <xf numFmtId="0" fontId="12" fillId="59" borderId="10" xfId="0" applyFont="1" applyFill="1" applyBorder="1" applyAlignment="1">
      <alignment horizontal="center" vertical="center"/>
    </xf>
    <xf numFmtId="0" fontId="12" fillId="55" borderId="10" xfId="0" applyFont="1" applyFill="1" applyBorder="1" applyAlignment="1">
      <alignment horizontal="center" vertical="center"/>
    </xf>
    <xf numFmtId="0" fontId="12" fillId="56" borderId="10" xfId="0" applyFont="1" applyFill="1" applyBorder="1" applyAlignment="1">
      <alignment horizontal="center" vertical="center"/>
    </xf>
    <xf numFmtId="4" fontId="12" fillId="35" borderId="10" xfId="0" applyNumberFormat="1" applyFont="1" applyFill="1" applyBorder="1" applyAlignment="1">
      <alignment horizontal="center" vertical="center" wrapText="1"/>
    </xf>
    <xf numFmtId="0" fontId="12" fillId="39" borderId="10" xfId="0" applyFont="1" applyFill="1" applyBorder="1" applyAlignment="1">
      <alignment horizontal="center" vertical="center"/>
    </xf>
    <xf numFmtId="0" fontId="12" fillId="40" borderId="1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62" borderId="10" xfId="0" applyFont="1" applyFill="1" applyBorder="1" applyAlignment="1">
      <alignment horizontal="center" vertical="center" wrapText="1"/>
    </xf>
    <xf numFmtId="0" fontId="4" fillId="39" borderId="10" xfId="0" applyFont="1" applyFill="1" applyBorder="1" applyAlignment="1">
      <alignment horizontal="center" vertical="center"/>
    </xf>
    <xf numFmtId="0" fontId="4" fillId="39" borderId="12" xfId="0" applyFont="1" applyFill="1" applyBorder="1" applyAlignment="1">
      <alignment horizontal="center" vertical="center"/>
    </xf>
    <xf numFmtId="0" fontId="12" fillId="37" borderId="10" xfId="0" applyFont="1" applyFill="1" applyBorder="1" applyAlignment="1">
      <alignment horizontal="center" vertical="center"/>
    </xf>
    <xf numFmtId="0" fontId="12" fillId="37" borderId="14" xfId="0" applyFont="1" applyFill="1" applyBorder="1" applyAlignment="1">
      <alignment horizontal="center" vertic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Κόμμα 2"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990099"/>
      <rgbColor rgb="00800000"/>
      <rgbColor rgb="00008080"/>
      <rgbColor rgb="000000FF"/>
      <rgbColor rgb="0000CCFF"/>
      <rgbColor rgb="00CCFFFF"/>
      <rgbColor rgb="00CCFFCC"/>
      <rgbColor rgb="00F8E6BE"/>
      <rgbColor rgb="0099CCFF"/>
      <rgbColor rgb="00F8B65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1212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149"/>
  <sheetViews>
    <sheetView tabSelected="1" zoomScalePageLayoutView="0" workbookViewId="0" topLeftCell="G116">
      <selection activeCell="T119" sqref="T119"/>
    </sheetView>
  </sheetViews>
  <sheetFormatPr defaultColWidth="9.140625" defaultRowHeight="15"/>
  <cols>
    <col min="1" max="1" width="5.00390625" style="1" customWidth="1"/>
    <col min="2" max="2" width="6.00390625" style="0" customWidth="1"/>
    <col min="3" max="3" width="10.7109375" style="0" customWidth="1"/>
    <col min="4" max="4" width="27.421875" style="0" customWidth="1"/>
    <col min="5" max="5" width="11.57421875" style="0" customWidth="1"/>
    <col min="6" max="6" width="15.28125" style="0" customWidth="1"/>
    <col min="7" max="7" width="15.8515625" style="0" customWidth="1"/>
    <col min="8" max="8" width="0" style="0" hidden="1" customWidth="1"/>
    <col min="9" max="9" width="12.421875" style="0" customWidth="1"/>
    <col min="10" max="10" width="4.421875" style="0" customWidth="1"/>
    <col min="11" max="11" width="13.421875" style="0" customWidth="1"/>
    <col min="12" max="12" width="11.57421875" style="0" customWidth="1"/>
    <col min="13" max="14" width="14.28125" style="0" customWidth="1"/>
    <col min="15" max="15" width="12.57421875" style="0" bestFit="1" customWidth="1"/>
    <col min="16" max="16" width="9.7109375" style="0" bestFit="1" customWidth="1"/>
    <col min="17" max="17" width="11.00390625" style="0" customWidth="1"/>
    <col min="18" max="18" width="10.57421875" style="0" customWidth="1"/>
    <col min="19" max="19" width="14.00390625" style="0" customWidth="1"/>
    <col min="20" max="20" width="9.57421875" style="0" customWidth="1"/>
    <col min="21" max="21" width="13.7109375" style="3" bestFit="1" customWidth="1"/>
    <col min="22" max="22" width="13.57421875" style="0" customWidth="1"/>
    <col min="23" max="23" width="11.7109375" style="0" bestFit="1" customWidth="1"/>
  </cols>
  <sheetData>
    <row r="1" spans="1:21" ht="24.75" customHeight="1">
      <c r="A1" s="386" t="s">
        <v>218</v>
      </c>
      <c r="B1" s="387"/>
      <c r="C1" s="387"/>
      <c r="D1" s="387"/>
      <c r="E1" s="387"/>
      <c r="F1" s="387"/>
      <c r="G1" s="387"/>
      <c r="H1" s="387"/>
      <c r="I1" s="387"/>
      <c r="J1" s="387"/>
      <c r="K1" s="388"/>
      <c r="L1" s="389"/>
      <c r="M1" s="389"/>
      <c r="N1" s="389"/>
      <c r="O1" s="389"/>
      <c r="P1" s="389"/>
      <c r="Q1" s="389"/>
      <c r="R1" s="389"/>
      <c r="S1" s="389"/>
      <c r="T1" s="389"/>
      <c r="U1" s="390"/>
    </row>
    <row r="2" spans="1:21" ht="24.75" customHeight="1" thickBot="1">
      <c r="A2" s="393" t="s">
        <v>217</v>
      </c>
      <c r="B2" s="394"/>
      <c r="C2" s="394"/>
      <c r="D2" s="394"/>
      <c r="E2" s="394"/>
      <c r="F2" s="394"/>
      <c r="G2" s="394"/>
      <c r="H2" s="394"/>
      <c r="I2" s="394"/>
      <c r="J2" s="394"/>
      <c r="K2" s="394"/>
      <c r="L2" s="391"/>
      <c r="M2" s="391"/>
      <c r="N2" s="391"/>
      <c r="O2" s="391"/>
      <c r="P2" s="391"/>
      <c r="Q2" s="391"/>
      <c r="R2" s="391"/>
      <c r="S2" s="391"/>
      <c r="T2" s="391"/>
      <c r="U2" s="392"/>
    </row>
    <row r="3" spans="1:21" ht="67.5" customHeight="1">
      <c r="A3" s="228" t="s">
        <v>0</v>
      </c>
      <c r="B3" s="229" t="s">
        <v>1</v>
      </c>
      <c r="C3" s="230" t="s">
        <v>2</v>
      </c>
      <c r="D3" s="231" t="s">
        <v>3</v>
      </c>
      <c r="E3" s="231" t="s">
        <v>205</v>
      </c>
      <c r="F3" s="231" t="s">
        <v>4</v>
      </c>
      <c r="G3" s="231" t="s">
        <v>5</v>
      </c>
      <c r="H3" s="231"/>
      <c r="I3" s="231" t="s">
        <v>6</v>
      </c>
      <c r="J3" s="231" t="s">
        <v>135</v>
      </c>
      <c r="K3" s="232" t="s">
        <v>7</v>
      </c>
      <c r="L3" s="231" t="s">
        <v>8</v>
      </c>
      <c r="M3" s="231" t="s">
        <v>9</v>
      </c>
      <c r="N3" s="231" t="s">
        <v>10</v>
      </c>
      <c r="O3" s="231" t="s">
        <v>11</v>
      </c>
      <c r="P3" s="233" t="s">
        <v>12</v>
      </c>
      <c r="Q3" s="231" t="s">
        <v>210</v>
      </c>
      <c r="R3" s="231" t="s">
        <v>31</v>
      </c>
      <c r="S3" s="234" t="s">
        <v>191</v>
      </c>
      <c r="T3" s="231" t="s">
        <v>13</v>
      </c>
      <c r="U3" s="235" t="s">
        <v>14</v>
      </c>
    </row>
    <row r="4" spans="1:21" ht="15.75" customHeight="1">
      <c r="A4" s="395" t="s">
        <v>230</v>
      </c>
      <c r="B4" s="396"/>
      <c r="C4" s="396"/>
      <c r="D4" s="396"/>
      <c r="E4" s="396"/>
      <c r="F4" s="396"/>
      <c r="G4" s="396"/>
      <c r="H4" s="396"/>
      <c r="I4" s="396"/>
      <c r="J4" s="396"/>
      <c r="K4" s="396"/>
      <c r="L4" s="396"/>
      <c r="M4" s="396"/>
      <c r="N4" s="396"/>
      <c r="O4" s="396"/>
      <c r="P4" s="396"/>
      <c r="Q4" s="396"/>
      <c r="R4" s="396"/>
      <c r="S4" s="396"/>
      <c r="T4" s="396"/>
      <c r="U4" s="397"/>
    </row>
    <row r="5" spans="1:21" s="13" customFormat="1" ht="93.75" customHeight="1">
      <c r="A5" s="218">
        <v>1</v>
      </c>
      <c r="B5" s="6"/>
      <c r="C5" s="277" t="s">
        <v>24</v>
      </c>
      <c r="D5" s="9" t="s">
        <v>250</v>
      </c>
      <c r="E5" s="269" t="s">
        <v>251</v>
      </c>
      <c r="F5" s="265" t="s">
        <v>19</v>
      </c>
      <c r="G5" s="8">
        <v>0.01</v>
      </c>
      <c r="H5" s="9"/>
      <c r="I5" s="265" t="s">
        <v>28</v>
      </c>
      <c r="J5" s="265" t="s">
        <v>17</v>
      </c>
      <c r="K5" s="10"/>
      <c r="L5" s="12"/>
      <c r="M5" s="12"/>
      <c r="N5" s="12"/>
      <c r="O5" s="12"/>
      <c r="P5" s="12"/>
      <c r="Q5" s="12"/>
      <c r="R5" s="12"/>
      <c r="S5" s="32">
        <v>0.01</v>
      </c>
      <c r="T5" s="12"/>
      <c r="U5" s="219">
        <f aca="true" t="shared" si="0" ref="U5:U17">SUM(L5:T5)</f>
        <v>0.01</v>
      </c>
    </row>
    <row r="6" spans="1:21" s="13" customFormat="1" ht="120" customHeight="1">
      <c r="A6" s="218">
        <v>2</v>
      </c>
      <c r="B6" s="6"/>
      <c r="C6" s="7" t="s">
        <v>26</v>
      </c>
      <c r="D6" s="9" t="s">
        <v>252</v>
      </c>
      <c r="E6" s="86" t="s">
        <v>219</v>
      </c>
      <c r="F6" s="265" t="s">
        <v>19</v>
      </c>
      <c r="G6" s="31">
        <v>0.01</v>
      </c>
      <c r="H6" s="9"/>
      <c r="I6" s="265" t="s">
        <v>28</v>
      </c>
      <c r="J6" s="265" t="s">
        <v>17</v>
      </c>
      <c r="K6" s="10"/>
      <c r="L6" s="12"/>
      <c r="M6" s="12"/>
      <c r="N6" s="12"/>
      <c r="O6" s="12"/>
      <c r="P6" s="12"/>
      <c r="Q6" s="12"/>
      <c r="R6" s="12"/>
      <c r="S6" s="12">
        <v>0.01</v>
      </c>
      <c r="T6" s="12"/>
      <c r="U6" s="219">
        <f t="shared" si="0"/>
        <v>0.01</v>
      </c>
    </row>
    <row r="7" spans="1:21" s="13" customFormat="1" ht="75.75" customHeight="1">
      <c r="A7" s="218">
        <v>3</v>
      </c>
      <c r="B7" s="6"/>
      <c r="C7" s="165" t="s">
        <v>45</v>
      </c>
      <c r="D7" s="5" t="s">
        <v>147</v>
      </c>
      <c r="E7" s="5"/>
      <c r="F7" s="5" t="s">
        <v>127</v>
      </c>
      <c r="G7" s="8">
        <v>80000</v>
      </c>
      <c r="H7" s="16"/>
      <c r="I7" s="9" t="s">
        <v>28</v>
      </c>
      <c r="J7" s="5" t="s">
        <v>17</v>
      </c>
      <c r="K7" s="192" t="s">
        <v>260</v>
      </c>
      <c r="L7" s="12"/>
      <c r="M7" s="12"/>
      <c r="N7" s="255">
        <v>20000</v>
      </c>
      <c r="O7" s="12"/>
      <c r="P7" s="12"/>
      <c r="Q7" s="12"/>
      <c r="R7" s="12"/>
      <c r="S7" s="12"/>
      <c r="T7" s="12"/>
      <c r="U7" s="219">
        <f t="shared" si="0"/>
        <v>20000</v>
      </c>
    </row>
    <row r="8" spans="1:21" s="13" customFormat="1" ht="75.75" customHeight="1">
      <c r="A8" s="218">
        <v>4</v>
      </c>
      <c r="B8" s="6"/>
      <c r="C8" s="7" t="s">
        <v>47</v>
      </c>
      <c r="D8" s="16" t="s">
        <v>141</v>
      </c>
      <c r="E8" s="15"/>
      <c r="F8" s="16" t="s">
        <v>44</v>
      </c>
      <c r="G8" s="15">
        <v>800000</v>
      </c>
      <c r="H8" s="16"/>
      <c r="I8" s="16" t="s">
        <v>28</v>
      </c>
      <c r="J8" s="16" t="s">
        <v>17</v>
      </c>
      <c r="K8" s="10"/>
      <c r="L8" s="12"/>
      <c r="M8" s="12"/>
      <c r="N8" s="12"/>
      <c r="O8" s="12"/>
      <c r="P8" s="12"/>
      <c r="Q8" s="280">
        <v>800000</v>
      </c>
      <c r="R8" s="12"/>
      <c r="S8" s="12"/>
      <c r="T8" s="12"/>
      <c r="U8" s="219">
        <f t="shared" si="0"/>
        <v>800000</v>
      </c>
    </row>
    <row r="9" spans="1:21" s="13" customFormat="1" ht="75.75" customHeight="1">
      <c r="A9" s="218">
        <v>5</v>
      </c>
      <c r="B9" s="6"/>
      <c r="C9" s="7" t="s">
        <v>139</v>
      </c>
      <c r="D9" s="16" t="s">
        <v>220</v>
      </c>
      <c r="E9" s="15" t="s">
        <v>261</v>
      </c>
      <c r="F9" s="16" t="s">
        <v>46</v>
      </c>
      <c r="G9" s="15">
        <v>580000</v>
      </c>
      <c r="H9" s="16"/>
      <c r="I9" s="9" t="s">
        <v>28</v>
      </c>
      <c r="J9" s="16" t="s">
        <v>17</v>
      </c>
      <c r="K9" s="10"/>
      <c r="L9" s="12"/>
      <c r="M9" s="12"/>
      <c r="N9" s="12"/>
      <c r="O9" s="12"/>
      <c r="P9" s="12"/>
      <c r="Q9" s="279">
        <v>0.01</v>
      </c>
      <c r="R9" s="12"/>
      <c r="S9" s="12"/>
      <c r="T9" s="12"/>
      <c r="U9" s="219">
        <f t="shared" si="0"/>
        <v>0.01</v>
      </c>
    </row>
    <row r="10" spans="1:21" s="13" customFormat="1" ht="51" customHeight="1">
      <c r="A10" s="218">
        <v>6</v>
      </c>
      <c r="B10" s="6"/>
      <c r="C10" s="7" t="s">
        <v>222</v>
      </c>
      <c r="D10" s="299" t="s">
        <v>232</v>
      </c>
      <c r="E10" s="8"/>
      <c r="F10" s="16" t="s">
        <v>127</v>
      </c>
      <c r="G10" s="8">
        <v>150000</v>
      </c>
      <c r="H10" s="16"/>
      <c r="I10" s="9" t="s">
        <v>28</v>
      </c>
      <c r="J10" s="16" t="s">
        <v>17</v>
      </c>
      <c r="K10" s="192" t="s">
        <v>224</v>
      </c>
      <c r="L10" s="12"/>
      <c r="M10" s="12"/>
      <c r="N10" s="12">
        <v>50000</v>
      </c>
      <c r="O10" s="12"/>
      <c r="P10" s="12"/>
      <c r="Q10" s="12"/>
      <c r="R10" s="12"/>
      <c r="S10" s="12"/>
      <c r="T10" s="12"/>
      <c r="U10" s="219">
        <f t="shared" si="0"/>
        <v>50000</v>
      </c>
    </row>
    <row r="11" spans="1:21" s="13" customFormat="1" ht="100.5" customHeight="1">
      <c r="A11" s="218">
        <v>7</v>
      </c>
      <c r="B11" s="6"/>
      <c r="C11" s="7"/>
      <c r="D11" s="16" t="s">
        <v>271</v>
      </c>
      <c r="E11" s="5"/>
      <c r="F11" s="16" t="s">
        <v>270</v>
      </c>
      <c r="G11" s="15">
        <v>0.01</v>
      </c>
      <c r="H11" s="16"/>
      <c r="I11" s="9" t="s">
        <v>28</v>
      </c>
      <c r="J11" s="16" t="s">
        <v>17</v>
      </c>
      <c r="K11" s="10"/>
      <c r="L11" s="12"/>
      <c r="M11" s="12"/>
      <c r="N11" s="12"/>
      <c r="O11" s="12"/>
      <c r="P11" s="12"/>
      <c r="Q11" s="12"/>
      <c r="R11" s="12"/>
      <c r="S11" s="280">
        <v>0.01</v>
      </c>
      <c r="T11" s="12"/>
      <c r="U11" s="219">
        <f t="shared" si="0"/>
        <v>0.01</v>
      </c>
    </row>
    <row r="12" spans="1:21" s="13" customFormat="1" ht="58.5" customHeight="1">
      <c r="A12" s="218">
        <v>8</v>
      </c>
      <c r="B12" s="6"/>
      <c r="C12" s="7" t="s">
        <v>223</v>
      </c>
      <c r="D12" s="16" t="s">
        <v>177</v>
      </c>
      <c r="E12" s="5"/>
      <c r="F12" s="16" t="s">
        <v>127</v>
      </c>
      <c r="G12" s="15">
        <v>0.01</v>
      </c>
      <c r="H12" s="16"/>
      <c r="I12" s="9" t="s">
        <v>28</v>
      </c>
      <c r="J12" s="16" t="s">
        <v>17</v>
      </c>
      <c r="K12" s="10"/>
      <c r="L12" s="12"/>
      <c r="M12" s="12"/>
      <c r="N12" s="12"/>
      <c r="O12" s="12"/>
      <c r="P12" s="12"/>
      <c r="Q12" s="12"/>
      <c r="R12" s="12"/>
      <c r="S12" s="280">
        <v>0.01</v>
      </c>
      <c r="T12" s="12"/>
      <c r="U12" s="219">
        <f t="shared" si="0"/>
        <v>0.01</v>
      </c>
    </row>
    <row r="13" spans="1:21" s="13" customFormat="1" ht="45" customHeight="1">
      <c r="A13" s="218">
        <v>9</v>
      </c>
      <c r="B13" s="6"/>
      <c r="C13" s="7" t="s">
        <v>26</v>
      </c>
      <c r="D13" s="9" t="s">
        <v>48</v>
      </c>
      <c r="E13" s="5"/>
      <c r="F13" s="16" t="s">
        <v>127</v>
      </c>
      <c r="G13" s="15">
        <v>0.01</v>
      </c>
      <c r="H13" s="16"/>
      <c r="I13" s="9" t="s">
        <v>28</v>
      </c>
      <c r="J13" s="16" t="s">
        <v>17</v>
      </c>
      <c r="K13" s="10"/>
      <c r="L13" s="12"/>
      <c r="M13" s="12"/>
      <c r="N13" s="12"/>
      <c r="O13" s="12"/>
      <c r="P13" s="12"/>
      <c r="Q13" s="12"/>
      <c r="R13" s="12"/>
      <c r="S13" s="280">
        <v>0.01</v>
      </c>
      <c r="T13" s="12"/>
      <c r="U13" s="219">
        <f t="shared" si="0"/>
        <v>0.01</v>
      </c>
    </row>
    <row r="14" spans="1:21" s="13" customFormat="1" ht="33.75" customHeight="1">
      <c r="A14" s="340">
        <v>10</v>
      </c>
      <c r="B14" s="6"/>
      <c r="C14" s="240" t="s">
        <v>194</v>
      </c>
      <c r="D14" s="342" t="s">
        <v>143</v>
      </c>
      <c r="E14" s="344"/>
      <c r="F14" s="331" t="s">
        <v>19</v>
      </c>
      <c r="G14" s="74">
        <v>353363</v>
      </c>
      <c r="H14" s="36"/>
      <c r="I14" s="342" t="s">
        <v>28</v>
      </c>
      <c r="J14" s="331" t="s">
        <v>17</v>
      </c>
      <c r="K14" s="333" t="s">
        <v>262</v>
      </c>
      <c r="L14" s="12"/>
      <c r="M14" s="12"/>
      <c r="N14" s="12"/>
      <c r="O14" s="12"/>
      <c r="P14" s="12">
        <v>353363</v>
      </c>
      <c r="Q14" s="12"/>
      <c r="R14" s="12"/>
      <c r="S14" s="12"/>
      <c r="T14" s="12"/>
      <c r="U14" s="219">
        <f t="shared" si="0"/>
        <v>353363</v>
      </c>
    </row>
    <row r="15" spans="1:21" s="13" customFormat="1" ht="42.75" customHeight="1">
      <c r="A15" s="341"/>
      <c r="B15" s="6"/>
      <c r="C15" s="75" t="s">
        <v>60</v>
      </c>
      <c r="D15" s="343"/>
      <c r="E15" s="345"/>
      <c r="F15" s="332"/>
      <c r="G15" s="74">
        <v>396637</v>
      </c>
      <c r="H15" s="16"/>
      <c r="I15" s="343"/>
      <c r="J15" s="332"/>
      <c r="K15" s="334"/>
      <c r="L15" s="12"/>
      <c r="M15" s="12"/>
      <c r="N15" s="12">
        <v>20000</v>
      </c>
      <c r="O15" s="12"/>
      <c r="P15" s="12"/>
      <c r="Q15" s="12"/>
      <c r="R15" s="12"/>
      <c r="S15" s="12"/>
      <c r="T15" s="12"/>
      <c r="U15" s="219">
        <f t="shared" si="0"/>
        <v>20000</v>
      </c>
    </row>
    <row r="16" spans="1:21" s="13" customFormat="1" ht="50.25" customHeight="1">
      <c r="A16" s="274">
        <v>11</v>
      </c>
      <c r="B16" s="6"/>
      <c r="C16" s="75" t="s">
        <v>150</v>
      </c>
      <c r="D16" s="275" t="s">
        <v>221</v>
      </c>
      <c r="E16" s="272"/>
      <c r="F16" s="5" t="s">
        <v>19</v>
      </c>
      <c r="G16" s="74">
        <v>0.01</v>
      </c>
      <c r="H16" s="16"/>
      <c r="I16" s="5" t="s">
        <v>28</v>
      </c>
      <c r="J16" s="5" t="s">
        <v>17</v>
      </c>
      <c r="K16" s="273"/>
      <c r="L16" s="12"/>
      <c r="M16" s="12"/>
      <c r="N16" s="12"/>
      <c r="O16" s="12"/>
      <c r="P16" s="12"/>
      <c r="Q16" s="12"/>
      <c r="R16" s="12"/>
      <c r="S16" s="280">
        <v>0.01</v>
      </c>
      <c r="T16" s="12"/>
      <c r="U16" s="219">
        <f t="shared" si="0"/>
        <v>0.01</v>
      </c>
    </row>
    <row r="17" spans="1:21" s="13" customFormat="1" ht="75.75" customHeight="1">
      <c r="A17" s="218">
        <v>12</v>
      </c>
      <c r="B17" s="6"/>
      <c r="C17" s="7"/>
      <c r="D17" s="9"/>
      <c r="E17" s="269"/>
      <c r="F17" s="265"/>
      <c r="G17" s="31"/>
      <c r="H17" s="9"/>
      <c r="I17" s="265"/>
      <c r="J17" s="265"/>
      <c r="K17" s="10"/>
      <c r="L17" s="12"/>
      <c r="M17" s="12"/>
      <c r="N17" s="12"/>
      <c r="O17" s="12"/>
      <c r="P17" s="12"/>
      <c r="Q17" s="12"/>
      <c r="R17" s="12"/>
      <c r="S17" s="12"/>
      <c r="T17" s="12"/>
      <c r="U17" s="219">
        <f t="shared" si="0"/>
        <v>0</v>
      </c>
    </row>
    <row r="18" spans="1:21" ht="15">
      <c r="A18" s="220"/>
      <c r="B18" s="19"/>
      <c r="C18" s="20"/>
      <c r="D18" s="21"/>
      <c r="E18" s="21"/>
      <c r="F18" s="21"/>
      <c r="G18" s="33"/>
      <c r="H18" s="21"/>
      <c r="I18" s="21"/>
      <c r="J18" s="21"/>
      <c r="K18" s="34"/>
      <c r="L18" s="208">
        <f aca="true" t="shared" si="1" ref="L18:T18">SUM(L5:L17)</f>
        <v>0</v>
      </c>
      <c r="M18" s="208">
        <f t="shared" si="1"/>
        <v>0</v>
      </c>
      <c r="N18" s="208">
        <f t="shared" si="1"/>
        <v>90000</v>
      </c>
      <c r="O18" s="208">
        <f t="shared" si="1"/>
        <v>0</v>
      </c>
      <c r="P18" s="208">
        <f t="shared" si="1"/>
        <v>353363</v>
      </c>
      <c r="Q18" s="208">
        <f t="shared" si="1"/>
        <v>800000.01</v>
      </c>
      <c r="R18" s="208">
        <f t="shared" si="1"/>
        <v>0</v>
      </c>
      <c r="S18" s="208">
        <f t="shared" si="1"/>
        <v>0.060000000000000005</v>
      </c>
      <c r="T18" s="208">
        <f t="shared" si="1"/>
        <v>0</v>
      </c>
      <c r="U18" s="221"/>
    </row>
    <row r="19" spans="1:21" ht="15" customHeight="1">
      <c r="A19" s="349"/>
      <c r="B19" s="350"/>
      <c r="C19" s="350"/>
      <c r="D19" s="26" t="s">
        <v>225</v>
      </c>
      <c r="E19" s="81">
        <f>SUM(E6:E16)</f>
        <v>0</v>
      </c>
      <c r="F19" s="81"/>
      <c r="G19" s="81">
        <f>SUM(G6:G16)</f>
        <v>2360000.05</v>
      </c>
      <c r="H19" s="351"/>
      <c r="I19" s="352"/>
      <c r="J19" s="352"/>
      <c r="K19" s="353"/>
      <c r="L19" s="29"/>
      <c r="M19" s="29"/>
      <c r="N19" s="29"/>
      <c r="O19" s="29"/>
      <c r="P19" s="29"/>
      <c r="Q19" s="29"/>
      <c r="R19" s="29"/>
      <c r="S19" s="29"/>
      <c r="T19" s="29"/>
      <c r="U19" s="222">
        <f>SUM(U5:U18)</f>
        <v>1243363.07</v>
      </c>
    </row>
    <row r="20" spans="1:21" ht="15" customHeight="1">
      <c r="A20" s="383" t="s">
        <v>226</v>
      </c>
      <c r="B20" s="384"/>
      <c r="C20" s="384"/>
      <c r="D20" s="384"/>
      <c r="E20" s="384"/>
      <c r="F20" s="384"/>
      <c r="G20" s="384"/>
      <c r="H20" s="384"/>
      <c r="I20" s="384"/>
      <c r="J20" s="384"/>
      <c r="K20" s="384"/>
      <c r="L20" s="384"/>
      <c r="M20" s="384"/>
      <c r="N20" s="384"/>
      <c r="O20" s="384"/>
      <c r="P20" s="384"/>
      <c r="Q20" s="384"/>
      <c r="R20" s="384"/>
      <c r="S20" s="384"/>
      <c r="T20" s="384"/>
      <c r="U20" s="385"/>
    </row>
    <row r="21" spans="1:21" ht="40.5" customHeight="1">
      <c r="A21" s="223">
        <v>1</v>
      </c>
      <c r="B21" s="41"/>
      <c r="C21" s="277" t="s">
        <v>53</v>
      </c>
      <c r="D21" s="36" t="s">
        <v>170</v>
      </c>
      <c r="E21" s="15"/>
      <c r="F21" s="46" t="s">
        <v>52</v>
      </c>
      <c r="G21" s="8">
        <v>0.01</v>
      </c>
      <c r="H21" s="37"/>
      <c r="I21" s="268" t="s">
        <v>23</v>
      </c>
      <c r="J21" s="37" t="s">
        <v>17</v>
      </c>
      <c r="K21" s="10"/>
      <c r="L21" s="40"/>
      <c r="M21" s="40"/>
      <c r="N21" s="12">
        <v>0.01</v>
      </c>
      <c r="O21" s="40"/>
      <c r="P21" s="40"/>
      <c r="Q21" s="40"/>
      <c r="R21" s="40"/>
      <c r="S21" s="12"/>
      <c r="T21" s="40"/>
      <c r="U21" s="224">
        <f aca="true" t="shared" si="2" ref="U21:U27">SUM(L21:T21)</f>
        <v>0.01</v>
      </c>
    </row>
    <row r="22" spans="1:21" ht="50.25" customHeight="1">
      <c r="A22" s="223">
        <v>2</v>
      </c>
      <c r="B22" s="49"/>
      <c r="C22" s="49" t="s">
        <v>55</v>
      </c>
      <c r="D22" s="16" t="s">
        <v>255</v>
      </c>
      <c r="E22" s="15" t="s">
        <v>263</v>
      </c>
      <c r="F22" s="36" t="s">
        <v>19</v>
      </c>
      <c r="G22" s="72">
        <v>761142.49</v>
      </c>
      <c r="H22" s="16"/>
      <c r="I22" s="16" t="s">
        <v>28</v>
      </c>
      <c r="J22" s="16" t="s">
        <v>17</v>
      </c>
      <c r="K22" s="10"/>
      <c r="L22" s="40"/>
      <c r="M22" s="40"/>
      <c r="N22" s="40"/>
      <c r="O22" s="40"/>
      <c r="P22" s="40"/>
      <c r="Q22" s="40"/>
      <c r="R22" s="40"/>
      <c r="S22" s="40">
        <v>0.01</v>
      </c>
      <c r="T22" s="40"/>
      <c r="U22" s="224">
        <f t="shared" si="2"/>
        <v>0.01</v>
      </c>
    </row>
    <row r="23" spans="1:21" ht="48.75" customHeight="1">
      <c r="A23" s="251" t="s">
        <v>253</v>
      </c>
      <c r="B23" s="6"/>
      <c r="C23" s="6" t="s">
        <v>56</v>
      </c>
      <c r="D23" s="9" t="s">
        <v>258</v>
      </c>
      <c r="E23" s="15" t="s">
        <v>233</v>
      </c>
      <c r="F23" s="9" t="s">
        <v>181</v>
      </c>
      <c r="G23" s="73">
        <v>0.01</v>
      </c>
      <c r="H23" s="5"/>
      <c r="I23" s="9" t="s">
        <v>28</v>
      </c>
      <c r="J23" s="9" t="s">
        <v>17</v>
      </c>
      <c r="K23" s="10"/>
      <c r="L23" s="40"/>
      <c r="M23" s="40"/>
      <c r="N23" s="40"/>
      <c r="O23" s="40"/>
      <c r="P23" s="40"/>
      <c r="Q23" s="40"/>
      <c r="R23" s="40"/>
      <c r="S23" s="40">
        <v>0.01</v>
      </c>
      <c r="T23" s="40"/>
      <c r="U23" s="224">
        <f t="shared" si="2"/>
        <v>0.01</v>
      </c>
    </row>
    <row r="24" spans="1:21" ht="50.25" customHeight="1">
      <c r="A24" s="252" t="s">
        <v>254</v>
      </c>
      <c r="B24" s="65"/>
      <c r="C24" s="165" t="s">
        <v>59</v>
      </c>
      <c r="D24" s="36" t="s">
        <v>182</v>
      </c>
      <c r="E24" s="15" t="s">
        <v>233</v>
      </c>
      <c r="F24" s="36" t="s">
        <v>19</v>
      </c>
      <c r="G24" s="15">
        <v>405000</v>
      </c>
      <c r="H24" s="36"/>
      <c r="I24" s="36" t="s">
        <v>28</v>
      </c>
      <c r="J24" s="36" t="s">
        <v>17</v>
      </c>
      <c r="K24" s="10"/>
      <c r="L24" s="40"/>
      <c r="M24" s="40"/>
      <c r="N24" s="40"/>
      <c r="O24" s="40"/>
      <c r="P24" s="40"/>
      <c r="Q24" s="40"/>
      <c r="R24" s="40"/>
      <c r="S24" s="248">
        <v>0.01</v>
      </c>
      <c r="T24" s="40"/>
      <c r="U24" s="224">
        <f t="shared" si="2"/>
        <v>0.01</v>
      </c>
    </row>
    <row r="25" spans="1:21" ht="52.5">
      <c r="A25" s="223">
        <v>5</v>
      </c>
      <c r="B25" s="76"/>
      <c r="C25" s="49" t="s">
        <v>61</v>
      </c>
      <c r="D25" s="36" t="s">
        <v>256</v>
      </c>
      <c r="E25" s="15" t="s">
        <v>263</v>
      </c>
      <c r="F25" s="36" t="s">
        <v>19</v>
      </c>
      <c r="G25" s="74">
        <v>496023.22</v>
      </c>
      <c r="H25" s="36"/>
      <c r="I25" s="36" t="s">
        <v>28</v>
      </c>
      <c r="J25" s="36" t="s">
        <v>17</v>
      </c>
      <c r="K25" s="10"/>
      <c r="L25" s="40"/>
      <c r="M25" s="40"/>
      <c r="N25" s="40"/>
      <c r="O25" s="40"/>
      <c r="P25" s="40"/>
      <c r="Q25" s="40"/>
      <c r="R25" s="40"/>
      <c r="S25" s="40">
        <v>0.01</v>
      </c>
      <c r="T25" s="40"/>
      <c r="U25" s="224">
        <f t="shared" si="2"/>
        <v>0.01</v>
      </c>
    </row>
    <row r="26" spans="1:21" ht="91.5" customHeight="1">
      <c r="A26" s="223">
        <v>6</v>
      </c>
      <c r="B26" s="49"/>
      <c r="C26" s="7" t="s">
        <v>138</v>
      </c>
      <c r="D26" s="36" t="s">
        <v>132</v>
      </c>
      <c r="E26" s="38"/>
      <c r="F26" s="37" t="s">
        <v>52</v>
      </c>
      <c r="G26" s="38">
        <v>0.01</v>
      </c>
      <c r="H26" s="37"/>
      <c r="I26" s="37" t="s">
        <v>23</v>
      </c>
      <c r="J26" s="37" t="s">
        <v>17</v>
      </c>
      <c r="K26" s="10"/>
      <c r="L26" s="40"/>
      <c r="M26" s="40"/>
      <c r="N26" s="40"/>
      <c r="O26" s="40"/>
      <c r="P26" s="40"/>
      <c r="Q26" s="40"/>
      <c r="R26" s="40"/>
      <c r="S26" s="40">
        <v>0.01</v>
      </c>
      <c r="T26" s="40"/>
      <c r="U26" s="224">
        <f t="shared" si="2"/>
        <v>0.01</v>
      </c>
    </row>
    <row r="27" spans="1:21" ht="66" customHeight="1">
      <c r="A27" s="223">
        <v>7</v>
      </c>
      <c r="B27" s="49"/>
      <c r="C27" s="240"/>
      <c r="D27" s="16" t="s">
        <v>234</v>
      </c>
      <c r="E27" s="15"/>
      <c r="F27" s="36" t="s">
        <v>19</v>
      </c>
      <c r="G27" s="15">
        <v>1200000</v>
      </c>
      <c r="H27" s="16"/>
      <c r="I27" s="36" t="s">
        <v>28</v>
      </c>
      <c r="J27" s="36" t="s">
        <v>17</v>
      </c>
      <c r="K27" s="94"/>
      <c r="L27" s="40"/>
      <c r="M27" s="40"/>
      <c r="N27" s="72"/>
      <c r="O27" s="40"/>
      <c r="P27" s="40"/>
      <c r="Q27" s="40">
        <v>1200000</v>
      </c>
      <c r="R27" s="40"/>
      <c r="S27" s="40"/>
      <c r="T27" s="40"/>
      <c r="U27" s="224">
        <f t="shared" si="2"/>
        <v>1200000</v>
      </c>
    </row>
    <row r="28" spans="1:21" ht="15">
      <c r="A28" s="220"/>
      <c r="B28" s="20"/>
      <c r="C28" s="78"/>
      <c r="D28" s="21"/>
      <c r="E28" s="18"/>
      <c r="F28" s="18"/>
      <c r="G28" s="79"/>
      <c r="H28" s="23"/>
      <c r="I28" s="18"/>
      <c r="J28" s="18"/>
      <c r="K28" s="34"/>
      <c r="L28" s="208">
        <f aca="true" t="shared" si="3" ref="L28:T28">SUM(L21:L27)</f>
        <v>0</v>
      </c>
      <c r="M28" s="208">
        <f t="shared" si="3"/>
        <v>0</v>
      </c>
      <c r="N28" s="208">
        <f t="shared" si="3"/>
        <v>0.01</v>
      </c>
      <c r="O28" s="208">
        <f t="shared" si="3"/>
        <v>0</v>
      </c>
      <c r="P28" s="208">
        <f t="shared" si="3"/>
        <v>0</v>
      </c>
      <c r="Q28" s="208">
        <f t="shared" si="3"/>
        <v>1200000</v>
      </c>
      <c r="R28" s="208">
        <f t="shared" si="3"/>
        <v>0</v>
      </c>
      <c r="S28" s="208">
        <f t="shared" si="3"/>
        <v>0.05</v>
      </c>
      <c r="T28" s="208">
        <f t="shared" si="3"/>
        <v>0</v>
      </c>
      <c r="U28" s="221"/>
    </row>
    <row r="29" spans="1:21" ht="15" customHeight="1">
      <c r="A29" s="349"/>
      <c r="B29" s="350"/>
      <c r="C29" s="350"/>
      <c r="D29" s="26" t="s">
        <v>74</v>
      </c>
      <c r="E29" s="81">
        <f>SUM(E21:E27)</f>
        <v>0</v>
      </c>
      <c r="F29" s="81"/>
      <c r="G29" s="81">
        <f>SUM(G21:G27)</f>
        <v>2862165.74</v>
      </c>
      <c r="H29" s="351"/>
      <c r="I29" s="352"/>
      <c r="J29" s="352"/>
      <c r="K29" s="353"/>
      <c r="L29" s="29"/>
      <c r="M29" s="29"/>
      <c r="N29" s="29"/>
      <c r="O29" s="29"/>
      <c r="P29" s="29"/>
      <c r="Q29" s="29"/>
      <c r="R29" s="29"/>
      <c r="S29" s="29"/>
      <c r="T29" s="29"/>
      <c r="U29" s="222">
        <f>SUM(U21:U28)</f>
        <v>1200000.06</v>
      </c>
    </row>
    <row r="30" spans="1:21" ht="15">
      <c r="A30" s="346" t="s">
        <v>227</v>
      </c>
      <c r="B30" s="347"/>
      <c r="C30" s="347"/>
      <c r="D30" s="347"/>
      <c r="E30" s="347"/>
      <c r="F30" s="347"/>
      <c r="G30" s="347"/>
      <c r="H30" s="347"/>
      <c r="I30" s="347"/>
      <c r="J30" s="347"/>
      <c r="K30" s="347"/>
      <c r="L30" s="347"/>
      <c r="M30" s="347"/>
      <c r="N30" s="347"/>
      <c r="O30" s="347"/>
      <c r="P30" s="347"/>
      <c r="Q30" s="347"/>
      <c r="R30" s="347"/>
      <c r="S30" s="347"/>
      <c r="T30" s="347"/>
      <c r="U30" s="348"/>
    </row>
    <row r="31" spans="1:21" ht="33.75" customHeight="1">
      <c r="A31" s="225">
        <v>1</v>
      </c>
      <c r="B31" s="70"/>
      <c r="C31" s="49" t="s">
        <v>76</v>
      </c>
      <c r="D31" s="46" t="s">
        <v>77</v>
      </c>
      <c r="E31" s="43"/>
      <c r="F31" s="42" t="s">
        <v>19</v>
      </c>
      <c r="G31" s="43">
        <v>0.01</v>
      </c>
      <c r="H31" s="42"/>
      <c r="I31" s="42" t="s">
        <v>28</v>
      </c>
      <c r="J31" s="37" t="s">
        <v>17</v>
      </c>
      <c r="K31" s="10"/>
      <c r="L31" s="40"/>
      <c r="M31" s="40"/>
      <c r="N31" s="40"/>
      <c r="O31" s="40"/>
      <c r="P31" s="40"/>
      <c r="R31" s="40"/>
      <c r="S31" s="40">
        <v>0.01</v>
      </c>
      <c r="T31" s="40"/>
      <c r="U31" s="224">
        <f>SUM(L31:T31)</f>
        <v>0.01</v>
      </c>
    </row>
    <row r="32" spans="1:21" ht="33" customHeight="1">
      <c r="A32" s="225">
        <v>2</v>
      </c>
      <c r="B32" s="84"/>
      <c r="C32" s="49" t="s">
        <v>82</v>
      </c>
      <c r="D32" s="36" t="s">
        <v>176</v>
      </c>
      <c r="E32" s="43" t="s">
        <v>236</v>
      </c>
      <c r="F32" s="36" t="s">
        <v>19</v>
      </c>
      <c r="G32" s="43">
        <v>249400</v>
      </c>
      <c r="H32" s="36"/>
      <c r="I32" s="36" t="s">
        <v>28</v>
      </c>
      <c r="J32" s="36" t="s">
        <v>17</v>
      </c>
      <c r="K32" s="10"/>
      <c r="L32" s="40"/>
      <c r="M32" s="40"/>
      <c r="N32" s="40"/>
      <c r="O32" s="40"/>
      <c r="P32" s="40"/>
      <c r="Q32" s="40"/>
      <c r="R32" s="40"/>
      <c r="S32" s="40">
        <v>0.01</v>
      </c>
      <c r="T32" s="40"/>
      <c r="U32" s="224">
        <f>SUM(L32:T32)</f>
        <v>0.01</v>
      </c>
    </row>
    <row r="33" spans="1:21" ht="51" customHeight="1">
      <c r="A33" s="225">
        <v>3</v>
      </c>
      <c r="B33" s="84"/>
      <c r="C33" s="7" t="s">
        <v>84</v>
      </c>
      <c r="D33" s="36" t="s">
        <v>257</v>
      </c>
      <c r="E33" s="15" t="s">
        <v>264</v>
      </c>
      <c r="F33" s="36" t="s">
        <v>19</v>
      </c>
      <c r="G33" s="69">
        <v>472717.29</v>
      </c>
      <c r="H33" s="36"/>
      <c r="I33" s="36" t="s">
        <v>28</v>
      </c>
      <c r="J33" s="36" t="s">
        <v>17</v>
      </c>
      <c r="K33" s="10"/>
      <c r="L33" s="40"/>
      <c r="M33" s="40"/>
      <c r="N33" s="40"/>
      <c r="O33" s="40"/>
      <c r="P33" s="40"/>
      <c r="Q33" s="40"/>
      <c r="R33" s="40"/>
      <c r="S33" s="40">
        <v>0.01</v>
      </c>
      <c r="T33" s="40"/>
      <c r="U33" s="224">
        <f>SUM(L33:T33)</f>
        <v>0.01</v>
      </c>
    </row>
    <row r="34" spans="1:21" ht="51" customHeight="1">
      <c r="A34" s="225">
        <v>4</v>
      </c>
      <c r="B34" s="87"/>
      <c r="C34" s="88" t="s">
        <v>95</v>
      </c>
      <c r="D34" s="5" t="s">
        <v>172</v>
      </c>
      <c r="E34" s="43" t="s">
        <v>236</v>
      </c>
      <c r="F34" s="5" t="s">
        <v>19</v>
      </c>
      <c r="G34" s="43">
        <v>2121300</v>
      </c>
      <c r="H34" s="16"/>
      <c r="I34" s="36" t="s">
        <v>28</v>
      </c>
      <c r="J34" s="5" t="s">
        <v>17</v>
      </c>
      <c r="K34" s="10"/>
      <c r="L34" s="40"/>
      <c r="M34" s="40"/>
      <c r="N34" s="40"/>
      <c r="O34" s="40"/>
      <c r="P34" s="40"/>
      <c r="R34" s="40"/>
      <c r="S34" s="40">
        <v>0.01</v>
      </c>
      <c r="T34" s="40"/>
      <c r="U34" s="224">
        <f>SUM(L34:T34)</f>
        <v>0.01</v>
      </c>
    </row>
    <row r="35" spans="1:21" ht="48.75" customHeight="1">
      <c r="A35" s="225">
        <v>5</v>
      </c>
      <c r="B35" s="319"/>
      <c r="C35" s="240"/>
      <c r="D35" s="5" t="s">
        <v>275</v>
      </c>
      <c r="E35" s="5" t="s">
        <v>219</v>
      </c>
      <c r="F35" s="5" t="s">
        <v>19</v>
      </c>
      <c r="G35" s="8">
        <v>0.01</v>
      </c>
      <c r="H35" s="5"/>
      <c r="I35" s="36" t="s">
        <v>28</v>
      </c>
      <c r="J35" s="5" t="s">
        <v>17</v>
      </c>
      <c r="K35" s="245"/>
      <c r="L35" s="40"/>
      <c r="M35" s="40"/>
      <c r="N35" s="40"/>
      <c r="O35" s="40"/>
      <c r="P35" s="40"/>
      <c r="Q35" s="40"/>
      <c r="R35" s="40"/>
      <c r="S35" s="40">
        <v>0.01</v>
      </c>
      <c r="T35" s="40"/>
      <c r="U35" s="224">
        <f>SUM(L35:T35)</f>
        <v>0.01</v>
      </c>
    </row>
    <row r="36" spans="1:21" ht="43.5" customHeight="1">
      <c r="A36" s="335">
        <v>6</v>
      </c>
      <c r="B36" s="87"/>
      <c r="C36" s="362" t="s">
        <v>54</v>
      </c>
      <c r="D36" s="364" t="s">
        <v>179</v>
      </c>
      <c r="E36" s="344"/>
      <c r="F36" s="327" t="s">
        <v>19</v>
      </c>
      <c r="G36" s="325">
        <v>0.01</v>
      </c>
      <c r="H36" s="9"/>
      <c r="I36" s="327" t="s">
        <v>28</v>
      </c>
      <c r="J36" s="327" t="s">
        <v>17</v>
      </c>
      <c r="K36" s="366"/>
      <c r="L36" s="323"/>
      <c r="M36" s="323"/>
      <c r="N36" s="323"/>
      <c r="O36" s="323"/>
      <c r="P36" s="323"/>
      <c r="Q36" s="323"/>
      <c r="R36" s="323"/>
      <c r="S36" s="337">
        <v>0.01</v>
      </c>
      <c r="T36" s="323"/>
      <c r="U36" s="329">
        <v>0</v>
      </c>
    </row>
    <row r="37" spans="1:21" ht="11.25" customHeight="1">
      <c r="A37" s="336"/>
      <c r="B37" s="87"/>
      <c r="C37" s="363"/>
      <c r="D37" s="365"/>
      <c r="E37" s="345"/>
      <c r="F37" s="328"/>
      <c r="G37" s="326"/>
      <c r="H37" s="16"/>
      <c r="I37" s="328"/>
      <c r="J37" s="328"/>
      <c r="K37" s="367"/>
      <c r="L37" s="324"/>
      <c r="M37" s="324"/>
      <c r="N37" s="324"/>
      <c r="O37" s="324"/>
      <c r="P37" s="324"/>
      <c r="Q37" s="339"/>
      <c r="R37" s="324"/>
      <c r="S37" s="338"/>
      <c r="T37" s="324"/>
      <c r="U37" s="330"/>
    </row>
    <row r="38" spans="1:21" ht="59.25" customHeight="1">
      <c r="A38" s="225">
        <v>7</v>
      </c>
      <c r="B38" s="87"/>
      <c r="C38" s="7" t="s">
        <v>162</v>
      </c>
      <c r="D38" s="5" t="s">
        <v>153</v>
      </c>
      <c r="E38" s="15"/>
      <c r="F38" s="9" t="s">
        <v>19</v>
      </c>
      <c r="G38" s="31">
        <v>0.01</v>
      </c>
      <c r="H38" s="16"/>
      <c r="I38" s="9" t="s">
        <v>28</v>
      </c>
      <c r="J38" s="46" t="s">
        <v>17</v>
      </c>
      <c r="K38" s="245"/>
      <c r="L38" s="40"/>
      <c r="M38" s="40"/>
      <c r="N38" s="40"/>
      <c r="O38" s="40"/>
      <c r="P38" s="40"/>
      <c r="Q38" s="300"/>
      <c r="R38" s="40"/>
      <c r="S38" s="40">
        <v>0.01</v>
      </c>
      <c r="T38" s="40"/>
      <c r="U38" s="224">
        <f aca="true" t="shared" si="4" ref="U38:U45">SUM(L38:T38)</f>
        <v>0.01</v>
      </c>
    </row>
    <row r="39" spans="1:21" ht="58.5" customHeight="1">
      <c r="A39" s="225">
        <v>8</v>
      </c>
      <c r="B39" s="87"/>
      <c r="C39" s="7" t="s">
        <v>163</v>
      </c>
      <c r="D39" s="5" t="s">
        <v>154</v>
      </c>
      <c r="E39" s="15"/>
      <c r="F39" s="9" t="s">
        <v>19</v>
      </c>
      <c r="G39" s="31">
        <v>0.01</v>
      </c>
      <c r="H39" s="16"/>
      <c r="I39" s="9" t="s">
        <v>28</v>
      </c>
      <c r="J39" s="46" t="s">
        <v>17</v>
      </c>
      <c r="K39" s="245"/>
      <c r="L39" s="40"/>
      <c r="M39" s="40"/>
      <c r="N39" s="40"/>
      <c r="O39" s="40"/>
      <c r="P39" s="40"/>
      <c r="Q39" s="300"/>
      <c r="R39" s="40"/>
      <c r="S39" s="40">
        <v>0.01</v>
      </c>
      <c r="T39" s="40"/>
      <c r="U39" s="224">
        <f t="shared" si="4"/>
        <v>0.01</v>
      </c>
    </row>
    <row r="40" spans="1:21" ht="58.5" customHeight="1">
      <c r="A40" s="270">
        <v>9</v>
      </c>
      <c r="B40" s="87"/>
      <c r="C40" s="301" t="s">
        <v>130</v>
      </c>
      <c r="D40" s="152" t="s">
        <v>175</v>
      </c>
      <c r="E40" s="15"/>
      <c r="F40" s="46" t="s">
        <v>181</v>
      </c>
      <c r="G40" s="153">
        <v>0.01</v>
      </c>
      <c r="H40" s="46"/>
      <c r="I40" s="268" t="s">
        <v>23</v>
      </c>
      <c r="J40" s="46" t="s">
        <v>17</v>
      </c>
      <c r="K40" s="245"/>
      <c r="L40" s="40"/>
      <c r="M40" s="40"/>
      <c r="N40" s="40"/>
      <c r="O40" s="40"/>
      <c r="P40" s="40"/>
      <c r="Q40" s="300"/>
      <c r="R40" s="40"/>
      <c r="S40" s="32">
        <v>0.01</v>
      </c>
      <c r="T40" s="40"/>
      <c r="U40" s="224">
        <f t="shared" si="4"/>
        <v>0.01</v>
      </c>
    </row>
    <row r="41" spans="1:21" ht="64.5" customHeight="1">
      <c r="A41" s="225">
        <v>10</v>
      </c>
      <c r="B41" s="246"/>
      <c r="C41" s="7" t="s">
        <v>196</v>
      </c>
      <c r="D41" s="5" t="s">
        <v>166</v>
      </c>
      <c r="E41" s="8" t="s">
        <v>235</v>
      </c>
      <c r="F41" s="5" t="s">
        <v>19</v>
      </c>
      <c r="G41" s="8">
        <v>0.01</v>
      </c>
      <c r="H41" s="16"/>
      <c r="I41" s="5" t="s">
        <v>28</v>
      </c>
      <c r="J41" s="5" t="s">
        <v>17</v>
      </c>
      <c r="K41" s="245"/>
      <c r="L41" s="12"/>
      <c r="M41" s="12"/>
      <c r="N41" s="12"/>
      <c r="O41" s="32"/>
      <c r="P41" s="12"/>
      <c r="Q41" s="13"/>
      <c r="R41" s="12"/>
      <c r="S41" s="32">
        <v>0.01</v>
      </c>
      <c r="T41" s="12"/>
      <c r="U41" s="219">
        <f t="shared" si="4"/>
        <v>0.01</v>
      </c>
    </row>
    <row r="42" spans="1:21" ht="64.5" customHeight="1">
      <c r="A42" s="225">
        <v>11</v>
      </c>
      <c r="B42" s="246"/>
      <c r="C42" s="7" t="s">
        <v>198</v>
      </c>
      <c r="D42" s="5" t="s">
        <v>167</v>
      </c>
      <c r="E42" s="8"/>
      <c r="F42" s="5" t="s">
        <v>266</v>
      </c>
      <c r="G42" s="263">
        <v>40000</v>
      </c>
      <c r="H42" s="16"/>
      <c r="I42" s="5" t="s">
        <v>23</v>
      </c>
      <c r="J42" s="5" t="s">
        <v>17</v>
      </c>
      <c r="K42" s="245"/>
      <c r="L42" s="12"/>
      <c r="M42" s="12"/>
      <c r="N42" s="12"/>
      <c r="O42" s="32"/>
      <c r="P42" s="12"/>
      <c r="Q42" s="255"/>
      <c r="R42" s="12"/>
      <c r="S42" s="264">
        <v>40000</v>
      </c>
      <c r="T42" s="12"/>
      <c r="U42" s="219">
        <f t="shared" si="4"/>
        <v>40000</v>
      </c>
    </row>
    <row r="43" spans="1:21" ht="64.5" customHeight="1">
      <c r="A43" s="218">
        <v>12</v>
      </c>
      <c r="B43" s="276"/>
      <c r="C43" s="7" t="s">
        <v>199</v>
      </c>
      <c r="D43" s="5" t="s">
        <v>167</v>
      </c>
      <c r="E43" s="8"/>
      <c r="F43" s="5" t="s">
        <v>19</v>
      </c>
      <c r="G43" s="8">
        <v>130000</v>
      </c>
      <c r="H43" s="16"/>
      <c r="I43" s="5" t="s">
        <v>23</v>
      </c>
      <c r="J43" s="5" t="s">
        <v>17</v>
      </c>
      <c r="K43" s="245"/>
      <c r="L43" s="12"/>
      <c r="M43" s="12"/>
      <c r="N43" s="13"/>
      <c r="O43" s="12">
        <v>130000</v>
      </c>
      <c r="P43" s="12"/>
      <c r="Q43" s="12"/>
      <c r="R43" s="12"/>
      <c r="S43" s="12"/>
      <c r="T43" s="12"/>
      <c r="U43" s="219">
        <f t="shared" si="4"/>
        <v>130000</v>
      </c>
    </row>
    <row r="44" spans="1:21" ht="64.5" customHeight="1">
      <c r="A44" s="225">
        <v>13</v>
      </c>
      <c r="B44" s="246"/>
      <c r="C44" s="240" t="s">
        <v>197</v>
      </c>
      <c r="D44" s="5" t="s">
        <v>168</v>
      </c>
      <c r="E44" s="8"/>
      <c r="F44" s="5" t="s">
        <v>266</v>
      </c>
      <c r="G44" s="263" t="s">
        <v>209</v>
      </c>
      <c r="H44" s="16"/>
      <c r="I44" s="239" t="s">
        <v>28</v>
      </c>
      <c r="J44" s="5" t="s">
        <v>17</v>
      </c>
      <c r="K44" s="10"/>
      <c r="L44" s="40"/>
      <c r="M44" s="40"/>
      <c r="N44" s="40"/>
      <c r="O44" s="92"/>
      <c r="P44" s="40"/>
      <c r="Q44" s="255"/>
      <c r="R44" s="40"/>
      <c r="S44" s="264">
        <v>101042.27</v>
      </c>
      <c r="T44" s="40"/>
      <c r="U44" s="224">
        <f t="shared" si="4"/>
        <v>101042.27</v>
      </c>
    </row>
    <row r="45" spans="1:21" ht="73.5" customHeight="1">
      <c r="A45" s="225">
        <v>14</v>
      </c>
      <c r="B45" s="247"/>
      <c r="C45" s="7"/>
      <c r="D45" s="5" t="s">
        <v>237</v>
      </c>
      <c r="E45" s="8" t="s">
        <v>238</v>
      </c>
      <c r="F45" s="5" t="s">
        <v>19</v>
      </c>
      <c r="G45" s="8">
        <v>367000</v>
      </c>
      <c r="H45" s="16"/>
      <c r="I45" s="239" t="s">
        <v>28</v>
      </c>
      <c r="J45" s="5" t="s">
        <v>17</v>
      </c>
      <c r="K45" s="10"/>
      <c r="L45" s="12"/>
      <c r="M45" s="12"/>
      <c r="N45" s="12"/>
      <c r="O45" s="32"/>
      <c r="P45" s="12"/>
      <c r="Q45" s="12"/>
      <c r="R45" s="12"/>
      <c r="S45" s="32">
        <v>0.01</v>
      </c>
      <c r="T45" s="12"/>
      <c r="U45" s="219">
        <f t="shared" si="4"/>
        <v>0.01</v>
      </c>
    </row>
    <row r="46" spans="1:21" ht="14.25">
      <c r="A46" s="220"/>
      <c r="B46" s="89"/>
      <c r="C46" s="90"/>
      <c r="D46" s="18"/>
      <c r="E46" s="18"/>
      <c r="F46" s="18"/>
      <c r="G46" s="47"/>
      <c r="H46" s="23"/>
      <c r="I46" s="18"/>
      <c r="J46" s="18"/>
      <c r="K46" s="34"/>
      <c r="L46" s="208">
        <f aca="true" t="shared" si="5" ref="L46:R46">SUM(L31:L45)</f>
        <v>0</v>
      </c>
      <c r="M46" s="208">
        <f t="shared" si="5"/>
        <v>0</v>
      </c>
      <c r="N46" s="208">
        <f t="shared" si="5"/>
        <v>0</v>
      </c>
      <c r="O46" s="208">
        <f t="shared" si="5"/>
        <v>130000</v>
      </c>
      <c r="P46" s="208">
        <f t="shared" si="5"/>
        <v>0</v>
      </c>
      <c r="Q46" s="208">
        <f t="shared" si="5"/>
        <v>0</v>
      </c>
      <c r="R46" s="208">
        <f t="shared" si="5"/>
        <v>0</v>
      </c>
      <c r="S46" s="208">
        <f>SUM(S31:S45)</f>
        <v>141042.38</v>
      </c>
      <c r="T46" s="208">
        <f>SUM(T31:T45)</f>
        <v>0</v>
      </c>
      <c r="U46" s="221"/>
    </row>
    <row r="47" spans="1:21" ht="15" customHeight="1">
      <c r="A47" s="354"/>
      <c r="B47" s="355"/>
      <c r="C47" s="355"/>
      <c r="D47" s="26" t="s">
        <v>97</v>
      </c>
      <c r="E47" s="27">
        <f>SUM(E31:E45)</f>
        <v>0</v>
      </c>
      <c r="F47" s="27"/>
      <c r="G47" s="27">
        <f>SUM(G31:G45)</f>
        <v>3380417.3599999985</v>
      </c>
      <c r="H47" s="356"/>
      <c r="I47" s="357"/>
      <c r="J47" s="357"/>
      <c r="K47" s="358"/>
      <c r="L47" s="29"/>
      <c r="M47" s="29"/>
      <c r="N47" s="29"/>
      <c r="O47" s="29"/>
      <c r="P47" s="29"/>
      <c r="Q47" s="29"/>
      <c r="R47" s="29"/>
      <c r="S47" s="29"/>
      <c r="T47" s="29"/>
      <c r="U47" s="222">
        <f>SUM(U31:U46)</f>
        <v>271042.37</v>
      </c>
    </row>
    <row r="48" spans="1:21" ht="14.25">
      <c r="A48" s="359" t="s">
        <v>228</v>
      </c>
      <c r="B48" s="360"/>
      <c r="C48" s="360"/>
      <c r="D48" s="360"/>
      <c r="E48" s="360"/>
      <c r="F48" s="360"/>
      <c r="G48" s="360"/>
      <c r="H48" s="360"/>
      <c r="I48" s="360"/>
      <c r="J48" s="360"/>
      <c r="K48" s="360"/>
      <c r="L48" s="360"/>
      <c r="M48" s="360"/>
      <c r="N48" s="360"/>
      <c r="O48" s="360"/>
      <c r="P48" s="360"/>
      <c r="Q48" s="360"/>
      <c r="R48" s="360"/>
      <c r="S48" s="360"/>
      <c r="T48" s="360"/>
      <c r="U48" s="361"/>
    </row>
    <row r="49" spans="1:21" s="13" customFormat="1" ht="51" customHeight="1">
      <c r="A49" s="223">
        <v>1</v>
      </c>
      <c r="B49" s="6"/>
      <c r="C49" s="7" t="s">
        <v>201</v>
      </c>
      <c r="D49" s="5" t="s">
        <v>187</v>
      </c>
      <c r="E49" s="31"/>
      <c r="F49" s="37" t="s">
        <v>265</v>
      </c>
      <c r="G49" s="31">
        <v>2380800</v>
      </c>
      <c r="H49" s="37"/>
      <c r="I49" s="91" t="s">
        <v>28</v>
      </c>
      <c r="J49" s="9" t="s">
        <v>100</v>
      </c>
      <c r="K49" s="10"/>
      <c r="L49" s="12"/>
      <c r="M49" s="12"/>
      <c r="N49" s="32"/>
      <c r="O49" s="12"/>
      <c r="P49" s="12"/>
      <c r="Q49" s="12"/>
      <c r="R49" s="12"/>
      <c r="S49" s="40">
        <v>2380000</v>
      </c>
      <c r="T49" s="12"/>
      <c r="U49" s="219">
        <f aca="true" t="shared" si="6" ref="U49:U54">SUM(L49:T49)</f>
        <v>2380000</v>
      </c>
    </row>
    <row r="50" spans="1:21" s="13" customFormat="1" ht="51" customHeight="1">
      <c r="A50" s="223">
        <v>2</v>
      </c>
      <c r="B50" s="6"/>
      <c r="C50" s="7" t="s">
        <v>36</v>
      </c>
      <c r="D50" s="37" t="s">
        <v>240</v>
      </c>
      <c r="E50" s="9"/>
      <c r="F50" s="37" t="s">
        <v>19</v>
      </c>
      <c r="G50" s="31">
        <v>0.01</v>
      </c>
      <c r="H50" s="62"/>
      <c r="I50" s="9" t="s">
        <v>28</v>
      </c>
      <c r="J50" s="9" t="s">
        <v>100</v>
      </c>
      <c r="K50" s="10"/>
      <c r="L50" s="40"/>
      <c r="M50" s="40"/>
      <c r="N50" s="40"/>
      <c r="O50" s="40"/>
      <c r="P50" s="40"/>
      <c r="Q50" s="40"/>
      <c r="R50" s="40"/>
      <c r="S50" s="40">
        <v>0.01</v>
      </c>
      <c r="T50" s="40"/>
      <c r="U50" s="224">
        <f t="shared" si="6"/>
        <v>0.01</v>
      </c>
    </row>
    <row r="51" spans="1:21" s="13" customFormat="1" ht="51" customHeight="1">
      <c r="A51" s="223">
        <v>3</v>
      </c>
      <c r="B51" s="6"/>
      <c r="C51" s="7" t="s">
        <v>116</v>
      </c>
      <c r="D51" s="9" t="s">
        <v>117</v>
      </c>
      <c r="E51" s="8"/>
      <c r="F51" s="37" t="s">
        <v>19</v>
      </c>
      <c r="G51" s="8">
        <v>30000</v>
      </c>
      <c r="H51" s="9"/>
      <c r="I51" s="9" t="s">
        <v>28</v>
      </c>
      <c r="J51" s="9" t="s">
        <v>17</v>
      </c>
      <c r="K51" s="10"/>
      <c r="L51" s="40"/>
      <c r="M51" s="40"/>
      <c r="N51" s="40"/>
      <c r="O51" s="40"/>
      <c r="P51" s="40"/>
      <c r="Q51" s="40"/>
      <c r="R51" s="40"/>
      <c r="S51" s="40"/>
      <c r="T51" s="40">
        <v>30000</v>
      </c>
      <c r="U51" s="224">
        <f t="shared" si="6"/>
        <v>30000</v>
      </c>
    </row>
    <row r="52" spans="1:21" s="13" customFormat="1" ht="32.25" customHeight="1">
      <c r="A52" s="223">
        <v>4</v>
      </c>
      <c r="B52" s="6"/>
      <c r="C52" s="7"/>
      <c r="D52" s="9" t="s">
        <v>242</v>
      </c>
      <c r="E52" s="8" t="s">
        <v>243</v>
      </c>
      <c r="F52" s="9" t="s">
        <v>19</v>
      </c>
      <c r="G52" s="8">
        <v>2000000</v>
      </c>
      <c r="H52" s="9"/>
      <c r="I52" s="9" t="s">
        <v>28</v>
      </c>
      <c r="J52" s="9" t="s">
        <v>17</v>
      </c>
      <c r="K52" s="10"/>
      <c r="L52" s="40"/>
      <c r="M52" s="40"/>
      <c r="N52" s="40"/>
      <c r="O52" s="40"/>
      <c r="P52" s="40"/>
      <c r="Q52" s="40">
        <v>0.01</v>
      </c>
      <c r="R52" s="40"/>
      <c r="S52" s="40"/>
      <c r="T52" s="40"/>
      <c r="U52" s="224">
        <f t="shared" si="6"/>
        <v>0.01</v>
      </c>
    </row>
    <row r="53" spans="1:21" s="13" customFormat="1" ht="39" customHeight="1">
      <c r="A53" s="223">
        <v>5</v>
      </c>
      <c r="B53" s="6"/>
      <c r="C53" s="7"/>
      <c r="D53" s="5" t="s">
        <v>241</v>
      </c>
      <c r="E53" s="8"/>
      <c r="F53" s="5" t="s">
        <v>19</v>
      </c>
      <c r="G53" s="278">
        <v>200000</v>
      </c>
      <c r="H53" s="9"/>
      <c r="I53" s="268" t="s">
        <v>28</v>
      </c>
      <c r="J53" s="271" t="s">
        <v>17</v>
      </c>
      <c r="K53" s="192" t="s">
        <v>267</v>
      </c>
      <c r="L53" s="262"/>
      <c r="M53" s="262"/>
      <c r="N53" s="262">
        <v>50000</v>
      </c>
      <c r="O53" s="262"/>
      <c r="P53" s="254"/>
      <c r="Q53" s="254"/>
      <c r="R53" s="254"/>
      <c r="S53" s="262"/>
      <c r="T53" s="254"/>
      <c r="U53" s="224">
        <f t="shared" si="6"/>
        <v>50000</v>
      </c>
    </row>
    <row r="54" spans="1:21" s="13" customFormat="1" ht="75" customHeight="1">
      <c r="A54" s="223">
        <v>6</v>
      </c>
      <c r="B54" s="6"/>
      <c r="C54" s="7"/>
      <c r="D54" s="5" t="s">
        <v>276</v>
      </c>
      <c r="E54" s="8"/>
      <c r="F54" s="5" t="s">
        <v>19</v>
      </c>
      <c r="G54" s="43">
        <v>0.01</v>
      </c>
      <c r="H54" s="5"/>
      <c r="I54" s="5" t="s">
        <v>28</v>
      </c>
      <c r="J54" s="239" t="s">
        <v>17</v>
      </c>
      <c r="K54" s="10"/>
      <c r="L54" s="262"/>
      <c r="M54" s="262"/>
      <c r="N54" s="262"/>
      <c r="O54" s="262"/>
      <c r="P54" s="254"/>
      <c r="Q54" s="254"/>
      <c r="R54" s="254"/>
      <c r="S54" s="262"/>
      <c r="T54" s="254"/>
      <c r="U54" s="224">
        <f t="shared" si="6"/>
        <v>0</v>
      </c>
    </row>
    <row r="55" spans="1:21" ht="14.25">
      <c r="A55" s="220"/>
      <c r="B55" s="20"/>
      <c r="C55" s="20"/>
      <c r="D55" s="18"/>
      <c r="E55" s="18"/>
      <c r="F55" s="18"/>
      <c r="G55" s="47"/>
      <c r="H55" s="18"/>
      <c r="I55" s="23"/>
      <c r="J55" s="18"/>
      <c r="K55" s="34"/>
      <c r="L55" s="208">
        <f aca="true" t="shared" si="7" ref="L55:T55">SUM(L49:L54)</f>
        <v>0</v>
      </c>
      <c r="M55" s="208">
        <f t="shared" si="7"/>
        <v>0</v>
      </c>
      <c r="N55" s="208">
        <f t="shared" si="7"/>
        <v>50000</v>
      </c>
      <c r="O55" s="208">
        <f t="shared" si="7"/>
        <v>0</v>
      </c>
      <c r="P55" s="208">
        <f t="shared" si="7"/>
        <v>0</v>
      </c>
      <c r="Q55" s="208">
        <f t="shared" si="7"/>
        <v>0.01</v>
      </c>
      <c r="R55" s="208">
        <f t="shared" si="7"/>
        <v>0</v>
      </c>
      <c r="S55" s="208">
        <f t="shared" si="7"/>
        <v>2380000.01</v>
      </c>
      <c r="T55" s="208">
        <f t="shared" si="7"/>
        <v>30000</v>
      </c>
      <c r="U55" s="221"/>
    </row>
    <row r="56" spans="1:21" ht="15" customHeight="1">
      <c r="A56" s="349"/>
      <c r="B56" s="350"/>
      <c r="C56" s="350"/>
      <c r="D56" s="26" t="s">
        <v>107</v>
      </c>
      <c r="E56" s="27">
        <f>SUM(E49:E54)</f>
        <v>0</v>
      </c>
      <c r="F56" s="27"/>
      <c r="G56" s="27">
        <f>SUM(G49:G54)</f>
        <v>4610800.02</v>
      </c>
      <c r="H56" s="398"/>
      <c r="I56" s="399"/>
      <c r="J56" s="399"/>
      <c r="K56" s="400"/>
      <c r="L56" s="29"/>
      <c r="M56" s="29"/>
      <c r="N56" s="29"/>
      <c r="O56" s="29"/>
      <c r="P56" s="29"/>
      <c r="Q56" s="29"/>
      <c r="R56" s="29"/>
      <c r="S56" s="29"/>
      <c r="T56" s="29"/>
      <c r="U56" s="222">
        <f>SUM(U49:U55)</f>
        <v>2460000.0199999996</v>
      </c>
    </row>
    <row r="57" spans="1:21" ht="15" customHeight="1">
      <c r="A57" s="383" t="s">
        <v>229</v>
      </c>
      <c r="B57" s="384"/>
      <c r="C57" s="384"/>
      <c r="D57" s="384"/>
      <c r="E57" s="384"/>
      <c r="F57" s="384"/>
      <c r="G57" s="384"/>
      <c r="H57" s="384"/>
      <c r="I57" s="384"/>
      <c r="J57" s="384"/>
      <c r="K57" s="384"/>
      <c r="L57" s="384"/>
      <c r="M57" s="384"/>
      <c r="N57" s="384"/>
      <c r="O57" s="384"/>
      <c r="P57" s="384"/>
      <c r="Q57" s="384"/>
      <c r="R57" s="384"/>
      <c r="S57" s="384"/>
      <c r="T57" s="384"/>
      <c r="U57" s="385"/>
    </row>
    <row r="58" spans="1:21" ht="33.75" customHeight="1">
      <c r="A58" s="218">
        <v>1</v>
      </c>
      <c r="B58" s="25"/>
      <c r="C58" s="7" t="s">
        <v>99</v>
      </c>
      <c r="D58" s="9" t="s">
        <v>239</v>
      </c>
      <c r="E58" s="31"/>
      <c r="F58" s="9" t="s">
        <v>19</v>
      </c>
      <c r="G58" s="31">
        <v>0.01</v>
      </c>
      <c r="H58" s="9"/>
      <c r="I58" s="91" t="s">
        <v>28</v>
      </c>
      <c r="J58" s="5"/>
      <c r="K58" s="10"/>
      <c r="L58" s="25"/>
      <c r="M58" s="40"/>
      <c r="N58" s="40"/>
      <c r="O58" s="40"/>
      <c r="P58" s="40"/>
      <c r="Q58" s="40"/>
      <c r="R58" s="40"/>
      <c r="S58" s="40"/>
      <c r="T58" s="40">
        <v>0.01</v>
      </c>
      <c r="U58" s="224">
        <f>SUM(L58:T58)</f>
        <v>0.01</v>
      </c>
    </row>
    <row r="59" spans="1:21" ht="33.75" customHeight="1">
      <c r="A59" s="218">
        <v>2</v>
      </c>
      <c r="B59" s="25"/>
      <c r="C59" s="165" t="s">
        <v>164</v>
      </c>
      <c r="D59" s="5" t="s">
        <v>149</v>
      </c>
      <c r="E59" s="38" t="s">
        <v>268</v>
      </c>
      <c r="F59" s="5" t="s">
        <v>19</v>
      </c>
      <c r="G59" s="38">
        <v>0.01</v>
      </c>
      <c r="I59" s="37" t="s">
        <v>28</v>
      </c>
      <c r="J59" s="5" t="s">
        <v>17</v>
      </c>
      <c r="K59" s="10"/>
      <c r="L59" s="25"/>
      <c r="M59" s="40"/>
      <c r="N59" s="40"/>
      <c r="O59" s="40"/>
      <c r="P59" s="40"/>
      <c r="Q59" s="40"/>
      <c r="R59" s="40"/>
      <c r="S59" s="40"/>
      <c r="T59" s="40">
        <v>0.01</v>
      </c>
      <c r="U59" s="224">
        <f>SUM(L59:T59)</f>
        <v>0.01</v>
      </c>
    </row>
    <row r="60" spans="1:21" ht="25.5" customHeight="1">
      <c r="A60" s="218">
        <v>3</v>
      </c>
      <c r="B60" s="25"/>
      <c r="C60" s="50" t="s">
        <v>157</v>
      </c>
      <c r="D60" s="5" t="s">
        <v>156</v>
      </c>
      <c r="E60" s="8"/>
      <c r="F60" s="5" t="s">
        <v>19</v>
      </c>
      <c r="G60" s="8">
        <v>15000</v>
      </c>
      <c r="H60" s="302"/>
      <c r="I60" s="5" t="s">
        <v>28</v>
      </c>
      <c r="J60" s="5" t="s">
        <v>17</v>
      </c>
      <c r="K60" s="10"/>
      <c r="L60" s="303"/>
      <c r="M60" s="32"/>
      <c r="N60" s="32">
        <v>15000</v>
      </c>
      <c r="O60" s="40"/>
      <c r="P60" s="40"/>
      <c r="Q60" s="40"/>
      <c r="R60" s="40"/>
      <c r="S60" s="40"/>
      <c r="T60" s="25"/>
      <c r="U60" s="224">
        <f>SUM(L60:T60)</f>
        <v>15000</v>
      </c>
    </row>
    <row r="61" spans="1:25" s="209" customFormat="1" ht="59.25" customHeight="1">
      <c r="A61" s="218">
        <v>4</v>
      </c>
      <c r="B61" s="85"/>
      <c r="C61" s="7" t="s">
        <v>78</v>
      </c>
      <c r="D61" s="250" t="s">
        <v>186</v>
      </c>
      <c r="E61" s="38"/>
      <c r="F61" s="5" t="s">
        <v>19</v>
      </c>
      <c r="G61" s="8">
        <v>150000</v>
      </c>
      <c r="H61" s="86"/>
      <c r="I61" s="37" t="s">
        <v>28</v>
      </c>
      <c r="J61" s="5" t="s">
        <v>17</v>
      </c>
      <c r="K61" s="266" t="s">
        <v>231</v>
      </c>
      <c r="L61" s="264"/>
      <c r="M61" s="262"/>
      <c r="N61" s="262">
        <v>100000</v>
      </c>
      <c r="O61" s="254"/>
      <c r="P61" s="254"/>
      <c r="Q61" s="254"/>
      <c r="R61" s="254"/>
      <c r="S61" s="254"/>
      <c r="T61" s="253"/>
      <c r="U61" s="267">
        <f>SUM(L61:T61)</f>
        <v>100000</v>
      </c>
      <c r="V61"/>
      <c r="W61"/>
      <c r="X61"/>
      <c r="Y61"/>
    </row>
    <row r="62" spans="1:21" ht="14.25">
      <c r="A62" s="220"/>
      <c r="B62" s="90"/>
      <c r="C62" s="101"/>
      <c r="D62" s="18"/>
      <c r="E62" s="97"/>
      <c r="F62" s="21"/>
      <c r="G62" s="33"/>
      <c r="H62" s="23"/>
      <c r="I62" s="97"/>
      <c r="J62" s="18"/>
      <c r="K62" s="34"/>
      <c r="L62" s="208">
        <f aca="true" t="shared" si="8" ref="L62:T62">SUM(L58:L61)</f>
        <v>0</v>
      </c>
      <c r="M62" s="208">
        <f t="shared" si="8"/>
        <v>0</v>
      </c>
      <c r="N62" s="208">
        <f t="shared" si="8"/>
        <v>115000</v>
      </c>
      <c r="O62" s="208">
        <f t="shared" si="8"/>
        <v>0</v>
      </c>
      <c r="P62" s="208">
        <f t="shared" si="8"/>
        <v>0</v>
      </c>
      <c r="Q62" s="208">
        <f t="shared" si="8"/>
        <v>0</v>
      </c>
      <c r="R62" s="208">
        <f t="shared" si="8"/>
        <v>0</v>
      </c>
      <c r="S62" s="208">
        <f t="shared" si="8"/>
        <v>0</v>
      </c>
      <c r="T62" s="208">
        <f t="shared" si="8"/>
        <v>0.02</v>
      </c>
      <c r="U62" s="221"/>
    </row>
    <row r="63" spans="1:22" ht="24" customHeight="1">
      <c r="A63" s="405"/>
      <c r="B63" s="406"/>
      <c r="C63" s="406"/>
      <c r="D63" s="26" t="s">
        <v>123</v>
      </c>
      <c r="E63" s="63">
        <f>SUM(E58:F61)</f>
        <v>0</v>
      </c>
      <c r="F63" s="63"/>
      <c r="G63" s="63">
        <f>SUM(G58:H61)</f>
        <v>165000.02</v>
      </c>
      <c r="H63" s="371"/>
      <c r="I63" s="372"/>
      <c r="J63" s="372"/>
      <c r="K63" s="373"/>
      <c r="L63" s="30"/>
      <c r="M63" s="30"/>
      <c r="N63" s="199"/>
      <c r="O63" s="30"/>
      <c r="P63" s="30"/>
      <c r="Q63" s="30"/>
      <c r="R63" s="30"/>
      <c r="S63" s="30"/>
      <c r="T63" s="30"/>
      <c r="U63" s="222">
        <f>SUM(U58:U62)</f>
        <v>115000.02</v>
      </c>
      <c r="V63" s="198"/>
    </row>
    <row r="64" spans="1:21" ht="15" customHeight="1">
      <c r="A64" s="407" t="s">
        <v>269</v>
      </c>
      <c r="B64" s="408"/>
      <c r="C64" s="408"/>
      <c r="D64" s="408"/>
      <c r="E64" s="408"/>
      <c r="F64" s="408"/>
      <c r="G64" s="408"/>
      <c r="H64" s="408"/>
      <c r="I64" s="408"/>
      <c r="J64" s="408"/>
      <c r="K64" s="408"/>
      <c r="L64" s="408"/>
      <c r="M64" s="408"/>
      <c r="N64" s="408"/>
      <c r="O64" s="408"/>
      <c r="P64" s="408"/>
      <c r="Q64" s="408"/>
      <c r="R64" s="408"/>
      <c r="S64" s="408"/>
      <c r="T64" s="408"/>
      <c r="U64" s="409"/>
    </row>
    <row r="65" spans="1:21" s="13" customFormat="1" ht="14.25">
      <c r="A65" s="410"/>
      <c r="B65" s="411"/>
      <c r="C65" s="411"/>
      <c r="D65" s="411"/>
      <c r="E65" s="411"/>
      <c r="F65" s="411"/>
      <c r="G65" s="411"/>
      <c r="H65" s="411"/>
      <c r="I65" s="411"/>
      <c r="J65" s="411"/>
      <c r="K65" s="411"/>
      <c r="L65" s="411"/>
      <c r="M65" s="411"/>
      <c r="N65" s="411"/>
      <c r="O65" s="411"/>
      <c r="P65" s="411"/>
      <c r="Q65" s="411"/>
      <c r="R65" s="411"/>
      <c r="S65" s="411"/>
      <c r="T65" s="411"/>
      <c r="U65" s="412"/>
    </row>
    <row r="66" spans="1:21" ht="33" customHeight="1">
      <c r="A66" s="223">
        <v>1</v>
      </c>
      <c r="B66" s="41"/>
      <c r="C66" s="7" t="s">
        <v>49</v>
      </c>
      <c r="D66" s="37" t="s">
        <v>50</v>
      </c>
      <c r="E66" s="8"/>
      <c r="F66" s="37" t="s">
        <v>19</v>
      </c>
      <c r="G66" s="8">
        <v>181000</v>
      </c>
      <c r="H66" s="37"/>
      <c r="I66" s="37" t="s">
        <v>28</v>
      </c>
      <c r="J66" s="46" t="s">
        <v>128</v>
      </c>
      <c r="K66" s="242"/>
      <c r="L66" s="92"/>
      <c r="M66" s="243"/>
      <c r="N66" s="12">
        <v>64637.28</v>
      </c>
      <c r="O66" s="92"/>
      <c r="P66" s="92"/>
      <c r="Q66" s="92"/>
      <c r="R66" s="40"/>
      <c r="S66" s="40"/>
      <c r="T66" s="40"/>
      <c r="U66" s="224">
        <f aca="true" t="shared" si="9" ref="U66:U72">SUM(L66:T66)</f>
        <v>64637.28</v>
      </c>
    </row>
    <row r="67" spans="1:21" ht="36.75" customHeight="1">
      <c r="A67" s="218">
        <v>3</v>
      </c>
      <c r="B67" s="7"/>
      <c r="C67" s="7" t="s">
        <v>115</v>
      </c>
      <c r="D67" s="5" t="s">
        <v>173</v>
      </c>
      <c r="E67" s="8"/>
      <c r="F67" s="5" t="s">
        <v>19</v>
      </c>
      <c r="G67" s="8">
        <v>250000</v>
      </c>
      <c r="H67" s="5"/>
      <c r="I67" s="5" t="s">
        <v>28</v>
      </c>
      <c r="J67" s="46" t="s">
        <v>128</v>
      </c>
      <c r="K67" s="245"/>
      <c r="L67" s="12"/>
      <c r="M67" s="12"/>
      <c r="N67" s="12">
        <v>62000</v>
      </c>
      <c r="O67" s="12"/>
      <c r="P67" s="12"/>
      <c r="Q67" s="40"/>
      <c r="R67" s="12"/>
      <c r="S67" s="12"/>
      <c r="T67" s="12"/>
      <c r="U67" s="219">
        <f t="shared" si="9"/>
        <v>62000</v>
      </c>
    </row>
    <row r="68" spans="1:21" ht="25.5" customHeight="1">
      <c r="A68" s="340">
        <v>4</v>
      </c>
      <c r="B68" s="401"/>
      <c r="C68" s="49" t="s">
        <v>140</v>
      </c>
      <c r="D68" s="364" t="s">
        <v>131</v>
      </c>
      <c r="E68" s="8"/>
      <c r="F68" s="381" t="s">
        <v>19</v>
      </c>
      <c r="G68" s="403">
        <v>253403</v>
      </c>
      <c r="H68" s="42"/>
      <c r="I68" s="381" t="s">
        <v>28</v>
      </c>
      <c r="J68" s="331" t="s">
        <v>128</v>
      </c>
      <c r="K68" s="379" t="s">
        <v>148</v>
      </c>
      <c r="L68" s="40"/>
      <c r="M68" s="40"/>
      <c r="N68" s="40"/>
      <c r="O68" s="40"/>
      <c r="P68" s="40"/>
      <c r="Q68" s="40"/>
      <c r="R68" s="40"/>
      <c r="S68" s="40">
        <v>190400</v>
      </c>
      <c r="T68" s="40"/>
      <c r="U68" s="237">
        <f t="shared" si="9"/>
        <v>190400</v>
      </c>
    </row>
    <row r="69" spans="1:21" ht="28.5" customHeight="1">
      <c r="A69" s="341"/>
      <c r="B69" s="402"/>
      <c r="C69" s="49" t="s">
        <v>137</v>
      </c>
      <c r="D69" s="365"/>
      <c r="E69" s="8"/>
      <c r="F69" s="382"/>
      <c r="G69" s="404"/>
      <c r="H69" s="37"/>
      <c r="I69" s="382"/>
      <c r="J69" s="332"/>
      <c r="K69" s="380"/>
      <c r="L69" s="40"/>
      <c r="M69" s="92"/>
      <c r="N69" s="316">
        <v>63003</v>
      </c>
      <c r="O69" s="40"/>
      <c r="P69" s="40"/>
      <c r="Q69" s="25"/>
      <c r="R69" s="40"/>
      <c r="S69" s="40"/>
      <c r="T69" s="40"/>
      <c r="U69" s="238">
        <f t="shared" si="9"/>
        <v>63003</v>
      </c>
    </row>
    <row r="70" spans="1:21" s="13" customFormat="1" ht="23.25" customHeight="1">
      <c r="A70" s="223">
        <v>5</v>
      </c>
      <c r="B70" s="65"/>
      <c r="C70" s="65" t="s">
        <v>57</v>
      </c>
      <c r="D70" s="36" t="s">
        <v>58</v>
      </c>
      <c r="E70" s="8"/>
      <c r="F70" s="36" t="s">
        <v>19</v>
      </c>
      <c r="G70" s="74">
        <v>585000</v>
      </c>
      <c r="H70" s="36"/>
      <c r="I70" s="36" t="s">
        <v>28</v>
      </c>
      <c r="J70" s="46" t="s">
        <v>128</v>
      </c>
      <c r="K70" s="10"/>
      <c r="L70" s="40"/>
      <c r="M70" s="40"/>
      <c r="N70" s="92">
        <v>87315.06</v>
      </c>
      <c r="O70" s="40"/>
      <c r="P70" s="40"/>
      <c r="Q70" s="40">
        <v>553474.13</v>
      </c>
      <c r="R70" s="40"/>
      <c r="S70" s="40"/>
      <c r="T70" s="40"/>
      <c r="U70" s="224">
        <f t="shared" si="9"/>
        <v>640789.19</v>
      </c>
    </row>
    <row r="71" spans="1:21" ht="29.25" customHeight="1">
      <c r="A71" s="223">
        <v>9</v>
      </c>
      <c r="B71" s="7"/>
      <c r="C71" s="7" t="s">
        <v>145</v>
      </c>
      <c r="D71" s="5" t="s">
        <v>144</v>
      </c>
      <c r="E71" s="5"/>
      <c r="F71" s="5" t="s">
        <v>19</v>
      </c>
      <c r="G71" s="8">
        <v>65000</v>
      </c>
      <c r="H71" s="5"/>
      <c r="I71" s="5" t="s">
        <v>25</v>
      </c>
      <c r="J71" s="5" t="s">
        <v>128</v>
      </c>
      <c r="K71" s="112"/>
      <c r="L71" s="255"/>
      <c r="M71" s="255"/>
      <c r="N71" s="255"/>
      <c r="O71" s="255"/>
      <c r="P71" s="255">
        <v>65000</v>
      </c>
      <c r="Q71" s="255"/>
      <c r="R71" s="255"/>
      <c r="S71" s="255"/>
      <c r="T71" s="255"/>
      <c r="U71" s="298">
        <f t="shared" si="9"/>
        <v>65000</v>
      </c>
    </row>
    <row r="72" spans="1:21" ht="59.25" customHeight="1">
      <c r="A72" s="225">
        <v>11</v>
      </c>
      <c r="B72" s="7"/>
      <c r="C72" s="165" t="s">
        <v>158</v>
      </c>
      <c r="D72" s="5" t="s">
        <v>129</v>
      </c>
      <c r="E72" s="5"/>
      <c r="F72" s="5" t="s">
        <v>19</v>
      </c>
      <c r="G72" s="8">
        <v>30000</v>
      </c>
      <c r="H72" s="5"/>
      <c r="I72" s="5" t="s">
        <v>28</v>
      </c>
      <c r="J72" s="46" t="s">
        <v>128</v>
      </c>
      <c r="K72" s="112"/>
      <c r="L72" s="8"/>
      <c r="M72" s="32"/>
      <c r="N72" s="40">
        <v>21052.94</v>
      </c>
      <c r="O72" s="32"/>
      <c r="P72" s="32"/>
      <c r="Q72" s="32"/>
      <c r="R72" s="32"/>
      <c r="S72" s="32"/>
      <c r="T72" s="32"/>
      <c r="U72" s="219">
        <f t="shared" si="9"/>
        <v>21052.94</v>
      </c>
    </row>
    <row r="73" spans="1:21" ht="15" customHeight="1">
      <c r="A73" s="226"/>
      <c r="B73" s="202"/>
      <c r="C73" s="203"/>
      <c r="D73" s="204"/>
      <c r="E73" s="204"/>
      <c r="F73" s="204"/>
      <c r="G73" s="205"/>
      <c r="H73" s="154"/>
      <c r="I73" s="201"/>
      <c r="J73" s="204"/>
      <c r="K73" s="206"/>
      <c r="L73" s="207">
        <f aca="true" t="shared" si="10" ref="L73:T73">SUM(L66:L72)</f>
        <v>0</v>
      </c>
      <c r="M73" s="207">
        <f t="shared" si="10"/>
        <v>0</v>
      </c>
      <c r="N73" s="207">
        <f t="shared" si="10"/>
        <v>298008.27999999997</v>
      </c>
      <c r="O73" s="207">
        <f t="shared" si="10"/>
        <v>0</v>
      </c>
      <c r="P73" s="207">
        <f t="shared" si="10"/>
        <v>65000</v>
      </c>
      <c r="Q73" s="207">
        <f t="shared" si="10"/>
        <v>553474.13</v>
      </c>
      <c r="R73" s="207">
        <f t="shared" si="10"/>
        <v>0</v>
      </c>
      <c r="S73" s="207">
        <f t="shared" si="10"/>
        <v>190400</v>
      </c>
      <c r="T73" s="207">
        <f t="shared" si="10"/>
        <v>0</v>
      </c>
      <c r="U73" s="219"/>
    </row>
    <row r="74" spans="1:21" ht="14.25">
      <c r="A74" s="374"/>
      <c r="B74" s="375"/>
      <c r="C74" s="375"/>
      <c r="D74" s="26" t="s">
        <v>134</v>
      </c>
      <c r="E74" s="116">
        <f>SUM(E66:E72)</f>
        <v>0</v>
      </c>
      <c r="F74" s="116"/>
      <c r="G74" s="116">
        <f>SUM(G66:G72)</f>
        <v>1364403</v>
      </c>
      <c r="H74" s="376"/>
      <c r="I74" s="377"/>
      <c r="J74" s="377"/>
      <c r="K74" s="378"/>
      <c r="L74" s="29"/>
      <c r="M74" s="29"/>
      <c r="N74" s="29"/>
      <c r="O74" s="29"/>
      <c r="P74" s="29"/>
      <c r="Q74" s="29"/>
      <c r="R74" s="29"/>
      <c r="S74" s="29"/>
      <c r="T74" s="29"/>
      <c r="U74" s="222">
        <f>SUM(U66:U73)</f>
        <v>1106882.41</v>
      </c>
    </row>
    <row r="75" spans="1:21" ht="15" customHeight="1">
      <c r="A75" s="407" t="s">
        <v>259</v>
      </c>
      <c r="B75" s="408"/>
      <c r="C75" s="408"/>
      <c r="D75" s="408"/>
      <c r="E75" s="408"/>
      <c r="F75" s="408"/>
      <c r="G75" s="408"/>
      <c r="H75" s="408"/>
      <c r="I75" s="408"/>
      <c r="J75" s="408"/>
      <c r="K75" s="408"/>
      <c r="L75" s="408"/>
      <c r="M75" s="408"/>
      <c r="N75" s="408"/>
      <c r="O75" s="408"/>
      <c r="P75" s="408"/>
      <c r="Q75" s="408"/>
      <c r="R75" s="408"/>
      <c r="S75" s="408"/>
      <c r="T75" s="408"/>
      <c r="U75" s="409"/>
    </row>
    <row r="76" spans="1:21" ht="14.25">
      <c r="A76" s="410"/>
      <c r="B76" s="411"/>
      <c r="C76" s="411"/>
      <c r="D76" s="411"/>
      <c r="E76" s="411"/>
      <c r="F76" s="411"/>
      <c r="G76" s="411"/>
      <c r="H76" s="411"/>
      <c r="I76" s="411"/>
      <c r="J76" s="411"/>
      <c r="K76" s="411"/>
      <c r="L76" s="411"/>
      <c r="M76" s="411"/>
      <c r="N76" s="411"/>
      <c r="O76" s="411"/>
      <c r="P76" s="411"/>
      <c r="Q76" s="411"/>
      <c r="R76" s="411"/>
      <c r="S76" s="411"/>
      <c r="T76" s="411"/>
      <c r="U76" s="412"/>
    </row>
    <row r="77" spans="1:21" ht="46.5" customHeight="1">
      <c r="A77" s="223"/>
      <c r="B77" s="41"/>
      <c r="C77" s="7" t="s">
        <v>216</v>
      </c>
      <c r="D77" s="5" t="s">
        <v>215</v>
      </c>
      <c r="E77" s="8"/>
      <c r="F77" s="5" t="s">
        <v>19</v>
      </c>
      <c r="G77" s="8">
        <v>198000</v>
      </c>
      <c r="H77" s="16"/>
      <c r="I77" s="5" t="s">
        <v>28</v>
      </c>
      <c r="J77" s="5" t="s">
        <v>17</v>
      </c>
      <c r="K77" s="112"/>
      <c r="L77" s="12"/>
      <c r="M77" s="12"/>
      <c r="N77" s="12">
        <v>98000</v>
      </c>
      <c r="O77" s="40"/>
      <c r="P77" s="40"/>
      <c r="Q77" s="40"/>
      <c r="R77" s="40"/>
      <c r="S77" s="40"/>
      <c r="T77" s="40"/>
      <c r="U77" s="219">
        <f>SUM(L77:T77)</f>
        <v>98000</v>
      </c>
    </row>
    <row r="78" spans="1:21" ht="46.5" customHeight="1">
      <c r="A78" s="281"/>
      <c r="B78" s="41"/>
      <c r="C78" s="7"/>
      <c r="D78" s="36"/>
      <c r="E78" s="36"/>
      <c r="F78" s="36"/>
      <c r="G78" s="241"/>
      <c r="H78" s="36"/>
      <c r="I78" s="36"/>
      <c r="J78" s="46"/>
      <c r="K78" s="245"/>
      <c r="L78" s="40"/>
      <c r="M78" s="40"/>
      <c r="N78" s="160"/>
      <c r="O78" s="40"/>
      <c r="P78" s="40"/>
      <c r="Q78" s="40"/>
      <c r="R78" s="40"/>
      <c r="S78" s="40"/>
      <c r="T78" s="40"/>
      <c r="U78" s="224"/>
    </row>
    <row r="79" spans="1:23" ht="14.25">
      <c r="A79" s="281"/>
      <c r="B79" s="41"/>
      <c r="C79" s="7"/>
      <c r="D79" s="36"/>
      <c r="E79" s="36"/>
      <c r="F79" s="36"/>
      <c r="G79" s="241"/>
      <c r="H79" s="36"/>
      <c r="I79" s="36"/>
      <c r="J79" s="46"/>
      <c r="K79" s="245"/>
      <c r="L79" s="40"/>
      <c r="M79" s="40"/>
      <c r="N79" s="160"/>
      <c r="O79" s="40"/>
      <c r="P79" s="40"/>
      <c r="Q79" s="40"/>
      <c r="R79" s="40"/>
      <c r="S79" s="40"/>
      <c r="T79" s="40"/>
      <c r="U79" s="224"/>
      <c r="V79" s="236"/>
      <c r="W79" s="236"/>
    </row>
    <row r="80" spans="1:22" ht="29.25" customHeight="1">
      <c r="A80" s="281"/>
      <c r="B80" s="41"/>
      <c r="C80" s="7"/>
      <c r="D80" s="36"/>
      <c r="E80" s="36"/>
      <c r="F80" s="36"/>
      <c r="G80" s="241"/>
      <c r="H80" s="36"/>
      <c r="I80" s="36"/>
      <c r="J80" s="46"/>
      <c r="K80" s="245"/>
      <c r="L80" s="40"/>
      <c r="M80" s="40"/>
      <c r="N80" s="160"/>
      <c r="O80" s="40"/>
      <c r="P80" s="40"/>
      <c r="Q80" s="40"/>
      <c r="R80" s="40"/>
      <c r="S80" s="40"/>
      <c r="T80" s="40"/>
      <c r="U80" s="224"/>
      <c r="V80" s="236"/>
    </row>
    <row r="81" spans="1:22" ht="14.25">
      <c r="A81" s="200"/>
      <c r="B81" s="200"/>
      <c r="C81" s="200"/>
      <c r="D81" s="200"/>
      <c r="E81" s="200"/>
      <c r="F81" s="200"/>
      <c r="G81" s="200"/>
      <c r="H81" s="200"/>
      <c r="I81" s="200"/>
      <c r="J81" s="200"/>
      <c r="K81" s="200"/>
      <c r="L81" s="249">
        <f aca="true" t="shared" si="11" ref="L81:T81">SUM(L77:L77)</f>
        <v>0</v>
      </c>
      <c r="M81" s="249">
        <f t="shared" si="11"/>
        <v>0</v>
      </c>
      <c r="N81" s="249">
        <f t="shared" si="11"/>
        <v>98000</v>
      </c>
      <c r="O81" s="249">
        <f t="shared" si="11"/>
        <v>0</v>
      </c>
      <c r="P81" s="249">
        <f t="shared" si="11"/>
        <v>0</v>
      </c>
      <c r="Q81" s="249">
        <f t="shared" si="11"/>
        <v>0</v>
      </c>
      <c r="R81" s="249">
        <f t="shared" si="11"/>
        <v>0</v>
      </c>
      <c r="S81" s="249">
        <f t="shared" si="11"/>
        <v>0</v>
      </c>
      <c r="T81" s="249">
        <f t="shared" si="11"/>
        <v>0</v>
      </c>
      <c r="U81" s="227"/>
      <c r="V81" s="236"/>
    </row>
    <row r="82" spans="1:21" ht="14.25">
      <c r="A82" s="374"/>
      <c r="B82" s="375"/>
      <c r="C82" s="375"/>
      <c r="D82" s="26" t="s">
        <v>133</v>
      </c>
      <c r="E82" s="210">
        <f>SUM(E77:E77)</f>
        <v>0</v>
      </c>
      <c r="F82" s="210"/>
      <c r="G82" s="210">
        <f>SUM(G77:G77)</f>
        <v>198000</v>
      </c>
      <c r="H82" s="368"/>
      <c r="I82" s="369"/>
      <c r="J82" s="369"/>
      <c r="K82" s="370"/>
      <c r="L82" s="211"/>
      <c r="M82" s="211"/>
      <c r="N82" s="211"/>
      <c r="O82" s="211"/>
      <c r="P82" s="211"/>
      <c r="Q82" s="211"/>
      <c r="R82" s="211"/>
      <c r="S82" s="211"/>
      <c r="T82" s="211"/>
      <c r="U82" s="222">
        <f>SUM(U77:U77)</f>
        <v>98000</v>
      </c>
    </row>
    <row r="83" spans="1:21" ht="27">
      <c r="A83" s="311"/>
      <c r="B83" s="312"/>
      <c r="C83" s="313"/>
      <c r="D83" s="212" t="s">
        <v>136</v>
      </c>
      <c r="E83" s="214"/>
      <c r="F83" s="215"/>
      <c r="G83" s="216"/>
      <c r="H83" s="215"/>
      <c r="I83" s="215"/>
      <c r="J83" s="215"/>
      <c r="K83" s="217"/>
      <c r="L83" s="213">
        <f>SUM(L18,L28,L46,L55,,L62,L73,L81)</f>
        <v>0</v>
      </c>
      <c r="M83" s="213">
        <f>SUM(M18,M28,M46,M55,M62,M73,M81)</f>
        <v>0</v>
      </c>
      <c r="N83" s="213">
        <f>SUM(N18,N28,N46,N55,N62,N73,N81)</f>
        <v>651008.29</v>
      </c>
      <c r="O83" s="213">
        <f aca="true" t="shared" si="12" ref="O83:T83">SUM(O18,O28,O46,59,O62,O73,O81)</f>
        <v>130059</v>
      </c>
      <c r="P83" s="213">
        <f t="shared" si="12"/>
        <v>418422</v>
      </c>
      <c r="Q83" s="213">
        <f t="shared" si="12"/>
        <v>2553533.14</v>
      </c>
      <c r="R83" s="213">
        <f t="shared" si="12"/>
        <v>59</v>
      </c>
      <c r="S83" s="213">
        <f t="shared" si="12"/>
        <v>331501.49</v>
      </c>
      <c r="T83" s="213">
        <f t="shared" si="12"/>
        <v>59.02</v>
      </c>
      <c r="U83" s="213">
        <f>SUM(U19,U29,U47,57,U63,U74,U82)</f>
        <v>4034344.9299999997</v>
      </c>
    </row>
    <row r="84" spans="1:21" ht="14.25">
      <c r="A84" s="314"/>
      <c r="B84" s="315"/>
      <c r="C84" s="315"/>
      <c r="D84" s="306"/>
      <c r="E84" s="307"/>
      <c r="F84" s="307"/>
      <c r="G84" s="308"/>
      <c r="H84" s="307"/>
      <c r="I84" s="307"/>
      <c r="J84" s="307"/>
      <c r="K84" s="307"/>
      <c r="L84" s="309"/>
      <c r="M84" s="309"/>
      <c r="N84" s="309"/>
      <c r="O84" s="309"/>
      <c r="P84" s="309"/>
      <c r="Q84" s="309"/>
      <c r="R84" s="309"/>
      <c r="S84" s="309"/>
      <c r="T84" s="309"/>
      <c r="U84" s="310"/>
    </row>
    <row r="85" spans="1:21" ht="14.25">
      <c r="A85" s="314"/>
      <c r="B85" s="315"/>
      <c r="C85" s="315"/>
      <c r="D85" s="306"/>
      <c r="E85" s="307"/>
      <c r="F85" s="307"/>
      <c r="G85" s="308"/>
      <c r="H85" s="307"/>
      <c r="I85" s="307"/>
      <c r="J85" s="307"/>
      <c r="K85" s="307"/>
      <c r="L85" s="309"/>
      <c r="M85" s="309"/>
      <c r="N85" s="309"/>
      <c r="O85" s="309"/>
      <c r="P85" s="309"/>
      <c r="Q85" s="309"/>
      <c r="R85" s="309"/>
      <c r="S85" s="309"/>
      <c r="T85" s="309"/>
      <c r="U85" s="310"/>
    </row>
    <row r="86" spans="1:21" ht="14.25">
      <c r="A86" s="314"/>
      <c r="B86" s="315"/>
      <c r="C86" s="315"/>
      <c r="D86" s="306"/>
      <c r="E86" s="307"/>
      <c r="F86" s="307"/>
      <c r="G86" s="308"/>
      <c r="H86" s="307"/>
      <c r="I86" s="307"/>
      <c r="J86" s="307"/>
      <c r="K86" s="307"/>
      <c r="L86" s="309"/>
      <c r="M86" s="309"/>
      <c r="N86" s="309"/>
      <c r="O86" s="309"/>
      <c r="P86" s="309"/>
      <c r="Q86" s="309"/>
      <c r="R86" s="309"/>
      <c r="S86" s="309"/>
      <c r="T86" s="309"/>
      <c r="U86" s="310"/>
    </row>
    <row r="87" spans="1:21" ht="14.25">
      <c r="A87" s="314"/>
      <c r="B87" s="315"/>
      <c r="C87" s="315"/>
      <c r="D87" s="306"/>
      <c r="E87" s="307"/>
      <c r="F87" s="307"/>
      <c r="G87" s="308"/>
      <c r="H87" s="307"/>
      <c r="I87" s="307"/>
      <c r="J87" s="307"/>
      <c r="K87" s="307"/>
      <c r="L87" s="309"/>
      <c r="M87" s="309"/>
      <c r="N87" s="309"/>
      <c r="O87" s="309"/>
      <c r="P87" s="309"/>
      <c r="Q87" s="309"/>
      <c r="R87" s="309"/>
      <c r="S87" s="309"/>
      <c r="T87" s="309"/>
      <c r="U87" s="310"/>
    </row>
    <row r="88" spans="1:21" ht="14.25">
      <c r="A88" s="314"/>
      <c r="B88" s="315"/>
      <c r="C88" s="315"/>
      <c r="D88" s="306"/>
      <c r="E88" s="307"/>
      <c r="F88" s="307"/>
      <c r="G88" s="308"/>
      <c r="H88" s="307"/>
      <c r="I88" s="307"/>
      <c r="J88" s="307"/>
      <c r="K88" s="307"/>
      <c r="L88" s="309"/>
      <c r="M88" s="309"/>
      <c r="N88" s="309"/>
      <c r="O88" s="309"/>
      <c r="P88" s="309"/>
      <c r="Q88" s="309"/>
      <c r="R88" s="309"/>
      <c r="S88" s="309"/>
      <c r="T88" s="309"/>
      <c r="U88" s="310"/>
    </row>
    <row r="89" spans="1:21" ht="14.25">
      <c r="A89" s="314"/>
      <c r="B89" s="315"/>
      <c r="C89" s="315"/>
      <c r="D89" s="306"/>
      <c r="E89" s="307"/>
      <c r="F89" s="307"/>
      <c r="G89" s="308"/>
      <c r="H89" s="307"/>
      <c r="I89" s="307"/>
      <c r="J89" s="307"/>
      <c r="K89" s="307"/>
      <c r="L89" s="309"/>
      <c r="M89" s="309"/>
      <c r="N89" s="309"/>
      <c r="O89" s="309"/>
      <c r="P89" s="309"/>
      <c r="Q89" s="309"/>
      <c r="R89" s="309"/>
      <c r="S89" s="309"/>
      <c r="T89" s="309"/>
      <c r="U89" s="310"/>
    </row>
    <row r="90" spans="1:21" ht="14.25">
      <c r="A90" s="314"/>
      <c r="B90" s="315"/>
      <c r="C90" s="315"/>
      <c r="D90" s="306"/>
      <c r="E90" s="307"/>
      <c r="F90" s="307"/>
      <c r="G90" s="308"/>
      <c r="H90" s="307"/>
      <c r="I90" s="307"/>
      <c r="J90" s="307"/>
      <c r="K90" s="307"/>
      <c r="L90" s="309"/>
      <c r="M90" s="309"/>
      <c r="N90" s="309"/>
      <c r="O90" s="309"/>
      <c r="P90" s="309"/>
      <c r="Q90" s="309"/>
      <c r="R90" s="309"/>
      <c r="S90" s="309"/>
      <c r="T90" s="309"/>
      <c r="U90" s="310"/>
    </row>
    <row r="91" spans="1:21" ht="14.25">
      <c r="A91" s="314"/>
      <c r="B91" s="315"/>
      <c r="C91" s="315"/>
      <c r="D91" s="306"/>
      <c r="E91" s="307"/>
      <c r="F91" s="307"/>
      <c r="G91" s="308"/>
      <c r="H91" s="307"/>
      <c r="I91" s="307"/>
      <c r="J91" s="307"/>
      <c r="K91" s="307"/>
      <c r="L91" s="309"/>
      <c r="M91" s="309"/>
      <c r="N91" s="309"/>
      <c r="O91" s="309"/>
      <c r="P91" s="309"/>
      <c r="Q91" s="309"/>
      <c r="R91" s="309"/>
      <c r="S91" s="309"/>
      <c r="T91" s="309"/>
      <c r="U91" s="310"/>
    </row>
    <row r="92" spans="1:21" ht="14.25">
      <c r="A92" s="314"/>
      <c r="B92" s="315"/>
      <c r="C92" s="315"/>
      <c r="D92" s="306"/>
      <c r="E92" s="307"/>
      <c r="F92" s="307"/>
      <c r="G92" s="308"/>
      <c r="H92" s="307"/>
      <c r="I92" s="307"/>
      <c r="J92" s="307"/>
      <c r="K92" s="307"/>
      <c r="L92" s="309"/>
      <c r="M92" s="309"/>
      <c r="N92" s="309"/>
      <c r="O92" s="309"/>
      <c r="P92" s="309"/>
      <c r="Q92" s="309"/>
      <c r="R92" s="309"/>
      <c r="S92" s="309"/>
      <c r="T92" s="309"/>
      <c r="U92" s="310"/>
    </row>
    <row r="93" spans="1:21" ht="14.25">
      <c r="A93" s="314"/>
      <c r="B93" s="315"/>
      <c r="C93" s="315"/>
      <c r="D93" s="306"/>
      <c r="E93" s="307"/>
      <c r="F93" s="307"/>
      <c r="G93" s="308"/>
      <c r="H93" s="307"/>
      <c r="I93" s="307"/>
      <c r="J93" s="307"/>
      <c r="K93" s="307"/>
      <c r="L93" s="309"/>
      <c r="M93" s="309"/>
      <c r="N93" s="309"/>
      <c r="O93" s="309"/>
      <c r="P93" s="309"/>
      <c r="Q93" s="309"/>
      <c r="R93" s="309"/>
      <c r="S93" s="309"/>
      <c r="T93" s="309"/>
      <c r="U93" s="310"/>
    </row>
    <row r="94" spans="1:21" ht="14.25">
      <c r="A94" s="314"/>
      <c r="B94" s="315"/>
      <c r="C94" s="315"/>
      <c r="D94" s="306"/>
      <c r="E94" s="307"/>
      <c r="F94" s="307"/>
      <c r="G94" s="308"/>
      <c r="H94" s="307"/>
      <c r="I94" s="307"/>
      <c r="J94" s="307"/>
      <c r="K94" s="307"/>
      <c r="L94" s="309"/>
      <c r="M94" s="309"/>
      <c r="N94" s="309"/>
      <c r="O94" s="309"/>
      <c r="P94" s="309"/>
      <c r="Q94" s="309"/>
      <c r="R94" s="309"/>
      <c r="S94" s="309"/>
      <c r="T94" s="309"/>
      <c r="U94" s="310"/>
    </row>
    <row r="95" spans="1:21" ht="14.25">
      <c r="A95" s="314"/>
      <c r="B95" s="315"/>
      <c r="C95" s="315"/>
      <c r="D95" s="306"/>
      <c r="E95" s="307"/>
      <c r="F95" s="307"/>
      <c r="G95" s="308"/>
      <c r="H95" s="307"/>
      <c r="I95" s="307"/>
      <c r="J95" s="307"/>
      <c r="K95" s="307"/>
      <c r="L95" s="309"/>
      <c r="M95" s="309"/>
      <c r="N95" s="309"/>
      <c r="O95" s="309"/>
      <c r="P95" s="309"/>
      <c r="Q95" s="309"/>
      <c r="R95" s="309"/>
      <c r="S95" s="309"/>
      <c r="T95" s="309"/>
      <c r="U95" s="310"/>
    </row>
    <row r="96" spans="1:21" ht="14.25">
      <c r="A96" s="314"/>
      <c r="B96" s="315"/>
      <c r="C96" s="315"/>
      <c r="D96" s="306"/>
      <c r="E96" s="307"/>
      <c r="F96" s="307"/>
      <c r="G96" s="308"/>
      <c r="H96" s="307"/>
      <c r="I96" s="307"/>
      <c r="J96" s="307"/>
      <c r="K96" s="307"/>
      <c r="L96" s="309"/>
      <c r="M96" s="309"/>
      <c r="N96" s="309"/>
      <c r="O96" s="309"/>
      <c r="P96" s="309"/>
      <c r="Q96" s="309"/>
      <c r="R96" s="309"/>
      <c r="S96" s="309"/>
      <c r="T96" s="309"/>
      <c r="U96" s="310"/>
    </row>
    <row r="97" spans="1:21" ht="14.25">
      <c r="A97" s="314"/>
      <c r="B97" s="315"/>
      <c r="C97" s="315"/>
      <c r="D97" s="306"/>
      <c r="E97" s="307"/>
      <c r="F97" s="307"/>
      <c r="G97" s="308"/>
      <c r="H97" s="307"/>
      <c r="I97" s="307"/>
      <c r="J97" s="307"/>
      <c r="K97" s="307"/>
      <c r="L97" s="309"/>
      <c r="M97" s="309"/>
      <c r="N97" s="309"/>
      <c r="O97" s="309"/>
      <c r="P97" s="309"/>
      <c r="Q97" s="309"/>
      <c r="R97" s="309"/>
      <c r="S97" s="309"/>
      <c r="T97" s="309"/>
      <c r="U97" s="310"/>
    </row>
    <row r="98" spans="1:21" ht="14.25">
      <c r="A98" s="314"/>
      <c r="B98" s="315"/>
      <c r="C98" s="315"/>
      <c r="D98" s="306"/>
      <c r="E98" s="307"/>
      <c r="F98" s="307"/>
      <c r="G98" s="308"/>
      <c r="H98" s="307"/>
      <c r="I98" s="307"/>
      <c r="J98" s="307"/>
      <c r="K98" s="307"/>
      <c r="L98" s="309"/>
      <c r="M98" s="309"/>
      <c r="N98" s="309"/>
      <c r="O98" s="309"/>
      <c r="P98" s="309"/>
      <c r="Q98" s="309"/>
      <c r="R98" s="309"/>
      <c r="S98" s="309"/>
      <c r="T98" s="309"/>
      <c r="U98" s="310"/>
    </row>
    <row r="99" spans="1:21" ht="14.25">
      <c r="A99" s="314"/>
      <c r="B99" s="315"/>
      <c r="C99" s="315"/>
      <c r="D99" s="306"/>
      <c r="E99" s="307"/>
      <c r="F99" s="307"/>
      <c r="G99" s="308"/>
      <c r="H99" s="307"/>
      <c r="I99" s="307"/>
      <c r="J99" s="307"/>
      <c r="K99" s="307"/>
      <c r="L99" s="309"/>
      <c r="M99" s="309"/>
      <c r="N99" s="309"/>
      <c r="O99" s="309"/>
      <c r="P99" s="309"/>
      <c r="Q99" s="309"/>
      <c r="R99" s="309"/>
      <c r="S99" s="309"/>
      <c r="T99" s="309"/>
      <c r="U99" s="310"/>
    </row>
    <row r="100" spans="1:21" ht="14.25">
      <c r="A100" s="314"/>
      <c r="B100" s="315"/>
      <c r="C100" s="315"/>
      <c r="D100" s="306"/>
      <c r="E100" s="307"/>
      <c r="F100" s="307"/>
      <c r="G100" s="308"/>
      <c r="H100" s="307"/>
      <c r="I100" s="307"/>
      <c r="J100" s="307"/>
      <c r="K100" s="307"/>
      <c r="L100" s="309"/>
      <c r="M100" s="309"/>
      <c r="N100" s="309"/>
      <c r="O100" s="309"/>
      <c r="P100" s="309"/>
      <c r="Q100" s="309"/>
      <c r="R100" s="309"/>
      <c r="S100" s="309"/>
      <c r="T100" s="309"/>
      <c r="U100" s="310"/>
    </row>
    <row r="101" spans="1:21" ht="14.25">
      <c r="A101" s="314"/>
      <c r="B101" s="315"/>
      <c r="C101" s="315"/>
      <c r="D101" s="306"/>
      <c r="E101" s="307"/>
      <c r="F101" s="307"/>
      <c r="G101" s="308"/>
      <c r="H101" s="307"/>
      <c r="I101" s="307"/>
      <c r="J101" s="307"/>
      <c r="K101" s="307"/>
      <c r="L101" s="309"/>
      <c r="M101" s="309"/>
      <c r="N101" s="309"/>
      <c r="O101" s="309"/>
      <c r="P101" s="309"/>
      <c r="Q101" s="309"/>
      <c r="R101" s="309"/>
      <c r="S101" s="309"/>
      <c r="T101" s="309"/>
      <c r="U101" s="310"/>
    </row>
    <row r="102" spans="1:21" ht="14.25">
      <c r="A102" s="314"/>
      <c r="B102" s="315"/>
      <c r="C102" s="315"/>
      <c r="D102" s="306"/>
      <c r="E102" s="307"/>
      <c r="F102" s="307"/>
      <c r="G102" s="308"/>
      <c r="H102" s="307"/>
      <c r="I102" s="307"/>
      <c r="J102" s="307"/>
      <c r="K102" s="307"/>
      <c r="L102" s="309"/>
      <c r="M102" s="309"/>
      <c r="N102" s="309"/>
      <c r="O102" s="309"/>
      <c r="P102" s="309"/>
      <c r="Q102" s="309"/>
      <c r="R102" s="309"/>
      <c r="S102" s="309"/>
      <c r="T102" s="309"/>
      <c r="U102" s="310"/>
    </row>
    <row r="103" spans="1:21" ht="14.25">
      <c r="A103" s="314"/>
      <c r="B103" s="315"/>
      <c r="C103" s="315"/>
      <c r="D103" s="306"/>
      <c r="E103" s="307"/>
      <c r="F103" s="307"/>
      <c r="G103" s="308"/>
      <c r="H103" s="307"/>
      <c r="I103" s="307"/>
      <c r="J103" s="307"/>
      <c r="K103" s="307"/>
      <c r="L103" s="309"/>
      <c r="M103" s="309"/>
      <c r="N103" s="309"/>
      <c r="O103" s="309"/>
      <c r="P103" s="309"/>
      <c r="Q103" s="309"/>
      <c r="R103" s="309"/>
      <c r="S103" s="309"/>
      <c r="T103" s="309"/>
      <c r="U103" s="310"/>
    </row>
    <row r="104" spans="1:21" ht="14.25">
      <c r="A104" s="314"/>
      <c r="B104" s="315"/>
      <c r="C104" s="315"/>
      <c r="D104" s="306"/>
      <c r="E104" s="307"/>
      <c r="F104" s="307"/>
      <c r="G104" s="308"/>
      <c r="H104" s="307"/>
      <c r="I104" s="307"/>
      <c r="J104" s="307"/>
      <c r="K104" s="307"/>
      <c r="L104" s="309"/>
      <c r="M104" s="309"/>
      <c r="N104" s="309"/>
      <c r="O104" s="309"/>
      <c r="P104" s="309"/>
      <c r="Q104" s="309"/>
      <c r="R104" s="309"/>
      <c r="S104" s="309"/>
      <c r="T104" s="309"/>
      <c r="U104" s="310"/>
    </row>
    <row r="105" spans="1:21" ht="14.25">
      <c r="A105" s="314"/>
      <c r="B105" s="315"/>
      <c r="C105" s="315"/>
      <c r="D105" s="306"/>
      <c r="E105" s="307"/>
      <c r="F105" s="307"/>
      <c r="G105" s="308"/>
      <c r="H105" s="307"/>
      <c r="I105" s="307"/>
      <c r="J105" s="307"/>
      <c r="K105" s="307"/>
      <c r="L105" s="309"/>
      <c r="M105" s="309"/>
      <c r="N105" s="309"/>
      <c r="O105" s="309"/>
      <c r="P105" s="309"/>
      <c r="Q105" s="309"/>
      <c r="R105" s="309"/>
      <c r="S105" s="309"/>
      <c r="T105" s="309"/>
      <c r="U105" s="310"/>
    </row>
    <row r="106" spans="1:21" ht="14.25">
      <c r="A106" s="314"/>
      <c r="B106" s="315"/>
      <c r="C106" s="315"/>
      <c r="D106" s="306"/>
      <c r="E106" s="307"/>
      <c r="F106" s="307"/>
      <c r="G106" s="308"/>
      <c r="H106" s="307"/>
      <c r="I106" s="307"/>
      <c r="J106" s="307"/>
      <c r="K106" s="307"/>
      <c r="L106" s="309"/>
      <c r="M106" s="309"/>
      <c r="N106" s="309"/>
      <c r="O106" s="309"/>
      <c r="P106" s="309"/>
      <c r="Q106" s="309"/>
      <c r="R106" s="309"/>
      <c r="S106" s="309"/>
      <c r="T106" s="309"/>
      <c r="U106" s="310"/>
    </row>
    <row r="107" spans="1:21" ht="14.25">
      <c r="A107" s="314"/>
      <c r="B107" s="315"/>
      <c r="C107" s="315"/>
      <c r="D107" s="306"/>
      <c r="E107" s="307"/>
      <c r="F107" s="307"/>
      <c r="G107" s="308"/>
      <c r="H107" s="307"/>
      <c r="I107" s="307"/>
      <c r="J107" s="307"/>
      <c r="K107" s="307"/>
      <c r="L107" s="309"/>
      <c r="M107" s="309"/>
      <c r="N107" s="309"/>
      <c r="O107" s="309"/>
      <c r="P107" s="309"/>
      <c r="Q107" s="309"/>
      <c r="R107" s="309"/>
      <c r="S107" s="309"/>
      <c r="T107" s="309"/>
      <c r="U107" s="310"/>
    </row>
    <row r="108" spans="1:21" ht="14.25">
      <c r="A108" s="314"/>
      <c r="B108" s="315"/>
      <c r="C108" s="315"/>
      <c r="D108" s="306"/>
      <c r="E108" s="307"/>
      <c r="F108" s="307"/>
      <c r="G108" s="308"/>
      <c r="H108" s="307"/>
      <c r="I108" s="307"/>
      <c r="J108" s="307"/>
      <c r="K108" s="307"/>
      <c r="L108" s="309"/>
      <c r="M108" s="309"/>
      <c r="N108" s="309"/>
      <c r="O108" s="309"/>
      <c r="P108" s="309"/>
      <c r="Q108" s="309"/>
      <c r="R108" s="309"/>
      <c r="S108" s="309"/>
      <c r="T108" s="309"/>
      <c r="U108" s="310"/>
    </row>
    <row r="109" spans="1:21" ht="14.25">
      <c r="A109" s="314"/>
      <c r="B109" s="315"/>
      <c r="C109" s="315"/>
      <c r="D109" s="306"/>
      <c r="E109" s="307"/>
      <c r="F109" s="307"/>
      <c r="G109" s="308"/>
      <c r="H109" s="307"/>
      <c r="I109" s="307"/>
      <c r="J109" s="307"/>
      <c r="K109" s="307"/>
      <c r="L109" s="309"/>
      <c r="M109" s="309"/>
      <c r="N109" s="309"/>
      <c r="O109" s="309"/>
      <c r="P109" s="309"/>
      <c r="Q109" s="309"/>
      <c r="R109" s="309"/>
      <c r="S109" s="309"/>
      <c r="T109" s="309"/>
      <c r="U109" s="310"/>
    </row>
    <row r="110" spans="1:21" ht="35.25" customHeight="1">
      <c r="A110" s="413" t="s">
        <v>290</v>
      </c>
      <c r="B110" s="414"/>
      <c r="C110" s="414"/>
      <c r="D110" s="415"/>
      <c r="E110" s="415"/>
      <c r="F110" s="415"/>
      <c r="G110" s="415"/>
      <c r="H110" s="415"/>
      <c r="I110" s="415"/>
      <c r="J110" s="415"/>
      <c r="K110" s="415"/>
      <c r="L110" s="415"/>
      <c r="M110" s="415"/>
      <c r="N110" s="415"/>
      <c r="O110" s="415"/>
      <c r="P110" s="415"/>
      <c r="Q110" s="415"/>
      <c r="R110" s="415"/>
      <c r="S110" s="415"/>
      <c r="T110" s="415"/>
      <c r="U110" s="416"/>
    </row>
    <row r="111" spans="1:23" ht="14.25">
      <c r="A111" s="282"/>
      <c r="B111" s="283"/>
      <c r="C111" s="283"/>
      <c r="D111" s="283"/>
      <c r="E111" s="283"/>
      <c r="F111" s="283"/>
      <c r="G111" s="283"/>
      <c r="H111" s="283"/>
      <c r="I111" s="283"/>
      <c r="J111" s="283"/>
      <c r="K111" s="283"/>
      <c r="L111" s="283"/>
      <c r="M111" s="283"/>
      <c r="N111" s="283"/>
      <c r="O111" s="283"/>
      <c r="P111" s="283"/>
      <c r="Q111" s="283"/>
      <c r="R111" s="283"/>
      <c r="S111" s="283"/>
      <c r="T111" s="283"/>
      <c r="U111" s="284"/>
      <c r="V111" s="13"/>
      <c r="W111" s="13"/>
    </row>
    <row r="112" spans="1:23" ht="14.25">
      <c r="A112" s="282"/>
      <c r="B112" s="283"/>
      <c r="C112" s="283"/>
      <c r="D112" s="283"/>
      <c r="E112" s="283"/>
      <c r="F112" s="283"/>
      <c r="G112" s="283"/>
      <c r="H112" s="283"/>
      <c r="I112" s="283"/>
      <c r="J112" s="283"/>
      <c r="K112" s="283"/>
      <c r="L112" s="283"/>
      <c r="M112" s="283"/>
      <c r="N112" s="283"/>
      <c r="O112" s="283"/>
      <c r="P112" s="283"/>
      <c r="Q112" s="283"/>
      <c r="R112" s="283"/>
      <c r="S112" s="283"/>
      <c r="T112" s="283"/>
      <c r="U112" s="284"/>
      <c r="V112" s="13"/>
      <c r="W112" s="163"/>
    </row>
    <row r="113" spans="1:23" ht="30">
      <c r="A113" s="218">
        <v>1</v>
      </c>
      <c r="B113" s="6"/>
      <c r="C113" s="7" t="s">
        <v>32</v>
      </c>
      <c r="D113" s="9" t="s">
        <v>29</v>
      </c>
      <c r="E113" s="9"/>
      <c r="F113" s="9" t="s">
        <v>19</v>
      </c>
      <c r="G113" s="8">
        <v>8200</v>
      </c>
      <c r="H113" s="9"/>
      <c r="I113" s="9" t="s">
        <v>30</v>
      </c>
      <c r="J113" s="9" t="s">
        <v>17</v>
      </c>
      <c r="K113" s="112"/>
      <c r="L113" s="12"/>
      <c r="M113" s="12"/>
      <c r="N113" s="12"/>
      <c r="O113" s="12"/>
      <c r="P113" s="12"/>
      <c r="Q113" s="12"/>
      <c r="R113" s="12">
        <v>8200</v>
      </c>
      <c r="S113" s="12"/>
      <c r="T113" s="12"/>
      <c r="U113" s="219">
        <f>SUM(L113:T113)</f>
        <v>8200</v>
      </c>
      <c r="V113" s="13"/>
      <c r="W113" s="13"/>
    </row>
    <row r="114" spans="1:23" ht="30">
      <c r="A114" s="218">
        <v>2</v>
      </c>
      <c r="B114" s="6"/>
      <c r="C114" s="7"/>
      <c r="D114" s="9" t="s">
        <v>272</v>
      </c>
      <c r="E114" s="9"/>
      <c r="F114" s="9" t="s">
        <v>19</v>
      </c>
      <c r="G114" s="8">
        <v>0.01</v>
      </c>
      <c r="H114" s="5"/>
      <c r="I114" s="5" t="s">
        <v>142</v>
      </c>
      <c r="J114" s="9"/>
      <c r="K114" s="112"/>
      <c r="L114" s="12"/>
      <c r="M114" s="12"/>
      <c r="N114" s="12"/>
      <c r="O114" s="12"/>
      <c r="P114" s="12"/>
      <c r="Q114" s="12"/>
      <c r="R114" s="12"/>
      <c r="S114" s="12"/>
      <c r="T114" s="12">
        <v>0.01</v>
      </c>
      <c r="U114" s="219">
        <f aca="true" t="shared" si="13" ref="U114:U123">SUM(L114:T114)</f>
        <v>0.01</v>
      </c>
      <c r="V114" s="13"/>
      <c r="W114" s="13"/>
    </row>
    <row r="115" spans="1:23" ht="30.75" customHeight="1">
      <c r="A115" s="218">
        <v>3</v>
      </c>
      <c r="B115" s="285"/>
      <c r="C115" s="7" t="s">
        <v>38</v>
      </c>
      <c r="D115" s="322" t="s">
        <v>169</v>
      </c>
      <c r="E115" s="5"/>
      <c r="F115" s="5" t="s">
        <v>19</v>
      </c>
      <c r="G115" s="8">
        <v>0.01</v>
      </c>
      <c r="H115" s="5"/>
      <c r="I115" s="5" t="s">
        <v>23</v>
      </c>
      <c r="J115" s="5" t="s">
        <v>17</v>
      </c>
      <c r="K115" s="112"/>
      <c r="L115" s="12"/>
      <c r="M115" s="12"/>
      <c r="N115" s="12"/>
      <c r="O115" s="12"/>
      <c r="P115" s="12">
        <v>0.01</v>
      </c>
      <c r="Q115" s="12"/>
      <c r="R115" s="12"/>
      <c r="S115" s="12"/>
      <c r="T115" s="12"/>
      <c r="U115" s="219">
        <f t="shared" si="13"/>
        <v>0.01</v>
      </c>
      <c r="V115" s="13"/>
      <c r="W115" s="13"/>
    </row>
    <row r="116" spans="1:23" ht="113.25" customHeight="1">
      <c r="A116" s="218">
        <v>4</v>
      </c>
      <c r="B116" s="285"/>
      <c r="C116" s="7" t="s">
        <v>159</v>
      </c>
      <c r="D116" s="291" t="s">
        <v>174</v>
      </c>
      <c r="E116" s="5"/>
      <c r="F116" s="5" t="s">
        <v>286</v>
      </c>
      <c r="G116" s="15">
        <v>24800</v>
      </c>
      <c r="H116" s="5"/>
      <c r="I116" s="5" t="s">
        <v>25</v>
      </c>
      <c r="J116" s="16" t="s">
        <v>17</v>
      </c>
      <c r="K116" s="112"/>
      <c r="L116" s="12"/>
      <c r="M116" s="12"/>
      <c r="N116" s="12"/>
      <c r="O116" s="12"/>
      <c r="P116" s="12"/>
      <c r="Q116" s="12"/>
      <c r="R116" s="12"/>
      <c r="S116" s="12"/>
      <c r="T116" s="12">
        <v>24800</v>
      </c>
      <c r="U116" s="219">
        <f t="shared" si="13"/>
        <v>24800</v>
      </c>
      <c r="V116" s="13"/>
      <c r="W116" s="13"/>
    </row>
    <row r="117" spans="1:23" ht="120.75" customHeight="1">
      <c r="A117" s="218">
        <v>5</v>
      </c>
      <c r="B117" s="285"/>
      <c r="C117" s="7"/>
      <c r="D117" s="304" t="s">
        <v>244</v>
      </c>
      <c r="E117" s="5"/>
      <c r="F117" s="5" t="s">
        <v>39</v>
      </c>
      <c r="G117" s="15">
        <v>24800</v>
      </c>
      <c r="H117" s="5" t="s">
        <v>245</v>
      </c>
      <c r="I117" s="5" t="s">
        <v>25</v>
      </c>
      <c r="J117" s="16"/>
      <c r="K117" s="112"/>
      <c r="L117" s="12"/>
      <c r="M117" s="12"/>
      <c r="N117" s="13"/>
      <c r="O117" s="12"/>
      <c r="P117" s="5"/>
      <c r="Q117" s="12"/>
      <c r="R117" s="12"/>
      <c r="S117" s="12"/>
      <c r="T117" s="12">
        <v>24800</v>
      </c>
      <c r="U117" s="219">
        <f t="shared" si="13"/>
        <v>24800</v>
      </c>
      <c r="V117" s="13"/>
      <c r="W117" s="13"/>
    </row>
    <row r="118" spans="1:23" ht="42" customHeight="1">
      <c r="A118" s="218">
        <v>6</v>
      </c>
      <c r="B118" s="285"/>
      <c r="C118" s="7" t="s">
        <v>40</v>
      </c>
      <c r="D118" s="16" t="s">
        <v>41</v>
      </c>
      <c r="E118" s="16"/>
      <c r="F118" s="5" t="s">
        <v>19</v>
      </c>
      <c r="G118" s="8">
        <v>4000</v>
      </c>
      <c r="H118" s="9"/>
      <c r="I118" s="9" t="s">
        <v>25</v>
      </c>
      <c r="J118" s="9" t="s">
        <v>17</v>
      </c>
      <c r="K118" s="112"/>
      <c r="L118" s="12">
        <v>4000</v>
      </c>
      <c r="M118" s="12"/>
      <c r="N118" s="12"/>
      <c r="O118" s="12"/>
      <c r="P118" s="12"/>
      <c r="Q118" s="12"/>
      <c r="R118" s="12"/>
      <c r="S118" s="12"/>
      <c r="T118" s="12"/>
      <c r="U118" s="219">
        <f t="shared" si="13"/>
        <v>4000</v>
      </c>
      <c r="V118" s="13"/>
      <c r="W118" s="13"/>
    </row>
    <row r="119" spans="1:23" ht="37.5" customHeight="1">
      <c r="A119" s="218">
        <v>7</v>
      </c>
      <c r="B119" s="285"/>
      <c r="C119" s="7" t="s">
        <v>42</v>
      </c>
      <c r="D119" s="5" t="s">
        <v>43</v>
      </c>
      <c r="E119" s="5"/>
      <c r="F119" s="5" t="s">
        <v>39</v>
      </c>
      <c r="G119" s="8">
        <v>7300</v>
      </c>
      <c r="H119" s="86"/>
      <c r="I119" s="9" t="s">
        <v>25</v>
      </c>
      <c r="J119" s="16" t="s">
        <v>17</v>
      </c>
      <c r="K119" s="112"/>
      <c r="L119" s="12">
        <v>7300</v>
      </c>
      <c r="M119" s="12"/>
      <c r="N119" s="12"/>
      <c r="O119" s="12"/>
      <c r="P119" s="12"/>
      <c r="Q119" s="12"/>
      <c r="R119" s="12"/>
      <c r="S119" s="12"/>
      <c r="T119" s="12"/>
      <c r="U119" s="219">
        <f t="shared" si="13"/>
        <v>7300</v>
      </c>
      <c r="V119" s="13"/>
      <c r="W119" s="13"/>
    </row>
    <row r="120" spans="1:23" ht="37.5" customHeight="1">
      <c r="A120" s="218">
        <v>8</v>
      </c>
      <c r="B120" s="285"/>
      <c r="C120" s="49"/>
      <c r="D120" s="9" t="s">
        <v>189</v>
      </c>
      <c r="E120" s="9"/>
      <c r="F120" s="9" t="s">
        <v>188</v>
      </c>
      <c r="G120" s="8">
        <v>0.01</v>
      </c>
      <c r="H120" s="16"/>
      <c r="I120" s="9" t="s">
        <v>142</v>
      </c>
      <c r="J120" s="9"/>
      <c r="K120" s="112"/>
      <c r="L120" s="12"/>
      <c r="M120" s="8">
        <v>0.01</v>
      </c>
      <c r="N120" s="12"/>
      <c r="O120" s="12"/>
      <c r="P120" s="12"/>
      <c r="Q120" s="12"/>
      <c r="R120" s="12"/>
      <c r="S120" s="12"/>
      <c r="T120" s="12"/>
      <c r="U120" s="219">
        <f t="shared" si="13"/>
        <v>0.01</v>
      </c>
      <c r="V120" s="13"/>
      <c r="W120" s="13"/>
    </row>
    <row r="121" spans="1:23" ht="54.75" customHeight="1">
      <c r="A121" s="218">
        <v>9</v>
      </c>
      <c r="B121" s="285"/>
      <c r="C121" s="7" t="s">
        <v>192</v>
      </c>
      <c r="D121" s="292" t="s">
        <v>211</v>
      </c>
      <c r="E121" s="9"/>
      <c r="F121" s="293" t="s">
        <v>287</v>
      </c>
      <c r="G121" s="260">
        <v>240000</v>
      </c>
      <c r="H121" s="261"/>
      <c r="I121" s="259" t="s">
        <v>90</v>
      </c>
      <c r="J121" s="259" t="s">
        <v>128</v>
      </c>
      <c r="K121" s="112"/>
      <c r="L121" s="255"/>
      <c r="M121" s="255"/>
      <c r="N121" s="255"/>
      <c r="O121" s="255"/>
      <c r="P121" s="255"/>
      <c r="Q121" s="255"/>
      <c r="R121" s="255"/>
      <c r="S121" s="264">
        <v>240000</v>
      </c>
      <c r="T121" s="264"/>
      <c r="U121" s="267">
        <f t="shared" si="13"/>
        <v>240000</v>
      </c>
      <c r="V121" s="13"/>
      <c r="W121" s="13"/>
    </row>
    <row r="122" spans="1:23" ht="51" customHeight="1">
      <c r="A122" s="218">
        <v>10</v>
      </c>
      <c r="B122" s="285"/>
      <c r="C122" s="7" t="s">
        <v>165</v>
      </c>
      <c r="D122" s="294" t="s">
        <v>151</v>
      </c>
      <c r="E122" s="9" t="s">
        <v>246</v>
      </c>
      <c r="F122" s="295" t="s">
        <v>19</v>
      </c>
      <c r="G122" s="31">
        <v>0.01</v>
      </c>
      <c r="H122" s="9"/>
      <c r="I122" s="9" t="s">
        <v>90</v>
      </c>
      <c r="J122" s="9" t="s">
        <v>17</v>
      </c>
      <c r="K122" s="112"/>
      <c r="L122" s="12"/>
      <c r="M122" s="12"/>
      <c r="N122" s="12"/>
      <c r="O122" s="12"/>
      <c r="P122" s="12"/>
      <c r="Q122" s="12"/>
      <c r="R122" s="12"/>
      <c r="S122" s="12">
        <v>0.01</v>
      </c>
      <c r="T122" s="12"/>
      <c r="U122" s="219">
        <f t="shared" si="13"/>
        <v>0.01</v>
      </c>
      <c r="V122" s="13"/>
      <c r="W122" s="13"/>
    </row>
    <row r="123" spans="1:23" ht="51" customHeight="1">
      <c r="A123" s="218">
        <v>11</v>
      </c>
      <c r="B123" s="285"/>
      <c r="C123" s="7" t="s">
        <v>193</v>
      </c>
      <c r="D123" s="294" t="s">
        <v>180</v>
      </c>
      <c r="E123" s="9"/>
      <c r="F123" s="295" t="s">
        <v>19</v>
      </c>
      <c r="G123" s="31">
        <v>49600</v>
      </c>
      <c r="H123" s="9"/>
      <c r="I123" s="9" t="s">
        <v>25</v>
      </c>
      <c r="J123" s="9" t="s">
        <v>17</v>
      </c>
      <c r="K123" s="112"/>
      <c r="L123" s="12"/>
      <c r="M123" s="12"/>
      <c r="N123" s="12">
        <v>49600</v>
      </c>
      <c r="O123" s="12"/>
      <c r="P123" s="12"/>
      <c r="Q123" s="12"/>
      <c r="R123" s="12"/>
      <c r="S123" s="12"/>
      <c r="T123" s="12"/>
      <c r="U123" s="219">
        <f t="shared" si="13"/>
        <v>49600</v>
      </c>
      <c r="V123" s="13"/>
      <c r="W123" s="13"/>
    </row>
    <row r="124" spans="1:23" ht="33.75" customHeight="1">
      <c r="A124" s="218">
        <v>12</v>
      </c>
      <c r="B124" s="285"/>
      <c r="C124" s="7"/>
      <c r="D124" s="317" t="s">
        <v>247</v>
      </c>
      <c r="E124" s="5"/>
      <c r="F124" s="318" t="s">
        <v>19</v>
      </c>
      <c r="G124" s="8">
        <v>24800</v>
      </c>
      <c r="H124" s="5"/>
      <c r="I124" s="5" t="s">
        <v>284</v>
      </c>
      <c r="J124" s="9" t="s">
        <v>17</v>
      </c>
      <c r="K124" s="112"/>
      <c r="L124" s="12"/>
      <c r="M124" s="12"/>
      <c r="N124" s="12">
        <v>24800</v>
      </c>
      <c r="O124" s="12"/>
      <c r="P124" s="12"/>
      <c r="Q124" s="12"/>
      <c r="R124" s="12"/>
      <c r="S124" s="12"/>
      <c r="T124" s="12"/>
      <c r="U124" s="12">
        <v>24800</v>
      </c>
      <c r="V124" s="13"/>
      <c r="W124" s="13"/>
    </row>
    <row r="125" spans="1:23" ht="66" customHeight="1">
      <c r="A125" s="218">
        <v>13</v>
      </c>
      <c r="B125" s="285"/>
      <c r="C125" s="7" t="s">
        <v>282</v>
      </c>
      <c r="D125" s="317" t="s">
        <v>283</v>
      </c>
      <c r="E125" s="5"/>
      <c r="F125" s="318" t="s">
        <v>286</v>
      </c>
      <c r="G125" s="8">
        <v>24800</v>
      </c>
      <c r="H125" s="5"/>
      <c r="I125" s="5" t="s">
        <v>285</v>
      </c>
      <c r="J125" s="16" t="s">
        <v>128</v>
      </c>
      <c r="K125" s="112"/>
      <c r="L125" s="12"/>
      <c r="M125" s="12"/>
      <c r="N125" s="12">
        <v>24800</v>
      </c>
      <c r="O125" s="12"/>
      <c r="P125" s="12"/>
      <c r="Q125" s="12"/>
      <c r="R125" s="12"/>
      <c r="S125" s="12"/>
      <c r="T125" s="12"/>
      <c r="U125" s="224">
        <f aca="true" t="shared" si="14" ref="U125:U134">SUM(L125:T125)</f>
        <v>24800</v>
      </c>
      <c r="V125" s="13"/>
      <c r="W125" s="13"/>
    </row>
    <row r="126" spans="1:23" ht="66" customHeight="1">
      <c r="A126" s="218">
        <v>14</v>
      </c>
      <c r="B126" s="285"/>
      <c r="C126" s="7" t="s">
        <v>289</v>
      </c>
      <c r="D126" s="317" t="s">
        <v>288</v>
      </c>
      <c r="E126" s="5"/>
      <c r="F126" s="318" t="s">
        <v>286</v>
      </c>
      <c r="G126" s="8">
        <v>14880</v>
      </c>
      <c r="H126" s="5"/>
      <c r="I126" s="5" t="s">
        <v>285</v>
      </c>
      <c r="J126" s="9" t="s">
        <v>128</v>
      </c>
      <c r="K126" s="112"/>
      <c r="L126" s="12"/>
      <c r="M126" s="12"/>
      <c r="N126" s="321">
        <v>14880</v>
      </c>
      <c r="O126" s="12"/>
      <c r="P126" s="12"/>
      <c r="Q126" s="12"/>
      <c r="R126" s="12"/>
      <c r="S126" s="12"/>
      <c r="T126" s="12"/>
      <c r="U126" s="224">
        <f t="shared" si="14"/>
        <v>14880</v>
      </c>
      <c r="V126" s="13"/>
      <c r="W126" s="13"/>
    </row>
    <row r="127" spans="1:23" ht="42" customHeight="1">
      <c r="A127" s="218">
        <v>15</v>
      </c>
      <c r="B127" s="285"/>
      <c r="C127" s="7"/>
      <c r="D127" s="16" t="s">
        <v>249</v>
      </c>
      <c r="E127" s="15"/>
      <c r="F127" s="5" t="s">
        <v>19</v>
      </c>
      <c r="G127" s="15">
        <v>300000</v>
      </c>
      <c r="H127" s="16"/>
      <c r="I127" s="9" t="s">
        <v>25</v>
      </c>
      <c r="J127" s="16" t="s">
        <v>17</v>
      </c>
      <c r="K127" s="112"/>
      <c r="L127" s="12"/>
      <c r="M127" s="40"/>
      <c r="N127" s="40"/>
      <c r="O127" s="40"/>
      <c r="P127" s="40"/>
      <c r="Q127" s="40">
        <v>0.01</v>
      </c>
      <c r="R127" s="40"/>
      <c r="S127" s="40"/>
      <c r="T127" s="40"/>
      <c r="U127" s="224">
        <f t="shared" si="14"/>
        <v>0.01</v>
      </c>
      <c r="V127" s="13"/>
      <c r="W127" s="13"/>
    </row>
    <row r="128" spans="1:23" ht="37.5" customHeight="1">
      <c r="A128" s="218">
        <v>16</v>
      </c>
      <c r="B128" s="285"/>
      <c r="C128" s="7" t="s">
        <v>195</v>
      </c>
      <c r="D128" s="16" t="s">
        <v>190</v>
      </c>
      <c r="E128" s="15"/>
      <c r="F128" s="5" t="s">
        <v>19</v>
      </c>
      <c r="G128" s="72">
        <v>10000</v>
      </c>
      <c r="H128" s="16"/>
      <c r="I128" s="16" t="s">
        <v>142</v>
      </c>
      <c r="J128" s="16" t="s">
        <v>17</v>
      </c>
      <c r="K128" s="112"/>
      <c r="L128" s="12"/>
      <c r="M128" s="12"/>
      <c r="N128" s="12">
        <v>10000</v>
      </c>
      <c r="O128" s="12"/>
      <c r="P128" s="12"/>
      <c r="Q128" s="12"/>
      <c r="R128" s="12"/>
      <c r="S128" s="12"/>
      <c r="T128" s="12"/>
      <c r="U128" s="219">
        <f t="shared" si="14"/>
        <v>10000</v>
      </c>
      <c r="V128" s="13"/>
      <c r="W128" s="13"/>
    </row>
    <row r="129" spans="1:23" ht="51" customHeight="1">
      <c r="A129" s="218">
        <v>17</v>
      </c>
      <c r="B129" s="285"/>
      <c r="C129" s="7"/>
      <c r="D129" s="5" t="s">
        <v>280</v>
      </c>
      <c r="E129" s="8" t="s">
        <v>51</v>
      </c>
      <c r="F129" s="5" t="s">
        <v>19</v>
      </c>
      <c r="G129" s="74">
        <v>49600</v>
      </c>
      <c r="H129" s="5"/>
      <c r="I129" s="5" t="s">
        <v>142</v>
      </c>
      <c r="J129" s="5" t="s">
        <v>17</v>
      </c>
      <c r="K129" s="112"/>
      <c r="L129" s="12"/>
      <c r="M129" s="12"/>
      <c r="N129" s="12"/>
      <c r="O129" s="12"/>
      <c r="P129" s="12">
        <v>0.01</v>
      </c>
      <c r="Q129" s="12"/>
      <c r="R129" s="12"/>
      <c r="S129" s="12"/>
      <c r="T129" s="12"/>
      <c r="U129" s="219">
        <f t="shared" si="14"/>
        <v>0.01</v>
      </c>
      <c r="V129" s="13"/>
      <c r="W129" s="13"/>
    </row>
    <row r="130" spans="1:23" ht="51" customHeight="1">
      <c r="A130" s="218">
        <v>18</v>
      </c>
      <c r="B130" s="285"/>
      <c r="C130" s="296" t="s">
        <v>212</v>
      </c>
      <c r="D130" s="265" t="s">
        <v>208</v>
      </c>
      <c r="E130" s="278"/>
      <c r="F130" s="265" t="s">
        <v>19</v>
      </c>
      <c r="G130" s="263">
        <v>24600</v>
      </c>
      <c r="H130" s="261"/>
      <c r="I130" s="261" t="s">
        <v>273</v>
      </c>
      <c r="J130" s="265" t="s">
        <v>17</v>
      </c>
      <c r="K130" s="112"/>
      <c r="L130" s="264"/>
      <c r="M130" s="264"/>
      <c r="N130" s="264">
        <v>16100.26</v>
      </c>
      <c r="O130" s="264">
        <v>43899.74</v>
      </c>
      <c r="P130" s="255"/>
      <c r="Q130" s="255"/>
      <c r="R130" s="255"/>
      <c r="S130" s="255"/>
      <c r="T130" s="255"/>
      <c r="U130" s="267">
        <f t="shared" si="14"/>
        <v>60000</v>
      </c>
      <c r="V130" s="13"/>
      <c r="W130" s="13"/>
    </row>
    <row r="131" spans="1:23" ht="51" customHeight="1">
      <c r="A131" s="218">
        <v>19</v>
      </c>
      <c r="B131" s="285"/>
      <c r="C131" s="7" t="s">
        <v>200</v>
      </c>
      <c r="D131" s="5" t="s">
        <v>178</v>
      </c>
      <c r="E131" s="8"/>
      <c r="F131" s="5" t="s">
        <v>19</v>
      </c>
      <c r="G131" s="8">
        <v>30000</v>
      </c>
      <c r="H131" s="16"/>
      <c r="I131" s="5" t="s">
        <v>25</v>
      </c>
      <c r="J131" s="5" t="s">
        <v>17</v>
      </c>
      <c r="K131" s="112"/>
      <c r="L131" s="12"/>
      <c r="M131" s="12"/>
      <c r="N131" s="12"/>
      <c r="O131" s="32">
        <v>30000</v>
      </c>
      <c r="P131" s="12"/>
      <c r="Q131" s="12"/>
      <c r="R131" s="12"/>
      <c r="S131" s="12"/>
      <c r="T131" s="12"/>
      <c r="U131" s="219">
        <f t="shared" si="14"/>
        <v>30000</v>
      </c>
      <c r="V131" s="13"/>
      <c r="W131" s="13"/>
    </row>
    <row r="132" spans="1:23" ht="51" customHeight="1">
      <c r="A132" s="218">
        <v>20</v>
      </c>
      <c r="B132" s="285"/>
      <c r="C132" s="7" t="s">
        <v>101</v>
      </c>
      <c r="D132" s="5" t="s">
        <v>102</v>
      </c>
      <c r="E132" s="8"/>
      <c r="F132" s="5" t="s">
        <v>19</v>
      </c>
      <c r="G132" s="8">
        <v>0.01</v>
      </c>
      <c r="H132" s="5"/>
      <c r="I132" s="5" t="s">
        <v>103</v>
      </c>
      <c r="J132" s="9" t="s">
        <v>100</v>
      </c>
      <c r="K132" s="112"/>
      <c r="L132" s="12"/>
      <c r="M132" s="12"/>
      <c r="N132" s="12"/>
      <c r="O132" s="12"/>
      <c r="P132" s="12"/>
      <c r="Q132" s="12"/>
      <c r="R132" s="12"/>
      <c r="S132" s="12">
        <v>0.01</v>
      </c>
      <c r="T132" s="12"/>
      <c r="U132" s="219">
        <f t="shared" si="14"/>
        <v>0.01</v>
      </c>
      <c r="V132" s="13"/>
      <c r="W132" s="13"/>
    </row>
    <row r="133" spans="1:23" ht="40.5" customHeight="1">
      <c r="A133" s="218">
        <v>21</v>
      </c>
      <c r="B133" s="285"/>
      <c r="C133" s="7" t="s">
        <v>104</v>
      </c>
      <c r="D133" s="9" t="s">
        <v>105</v>
      </c>
      <c r="E133" s="31"/>
      <c r="F133" s="9" t="s">
        <v>19</v>
      </c>
      <c r="G133" s="31">
        <v>10000</v>
      </c>
      <c r="H133" s="9"/>
      <c r="I133" s="5" t="s">
        <v>25</v>
      </c>
      <c r="J133" s="9" t="s">
        <v>17</v>
      </c>
      <c r="K133" s="112"/>
      <c r="L133" s="12">
        <v>10000</v>
      </c>
      <c r="M133" s="12"/>
      <c r="N133" s="32"/>
      <c r="O133" s="12"/>
      <c r="P133" s="12"/>
      <c r="Q133" s="12"/>
      <c r="R133" s="12"/>
      <c r="S133" s="12"/>
      <c r="T133" s="12"/>
      <c r="U133" s="219">
        <f t="shared" si="14"/>
        <v>10000</v>
      </c>
      <c r="V133" s="13"/>
      <c r="W133" s="13"/>
    </row>
    <row r="134" spans="1:23" ht="51" customHeight="1">
      <c r="A134" s="218">
        <v>22</v>
      </c>
      <c r="B134" s="285"/>
      <c r="C134" s="7"/>
      <c r="D134" s="5" t="s">
        <v>274</v>
      </c>
      <c r="E134" s="15"/>
      <c r="F134" s="9" t="s">
        <v>19</v>
      </c>
      <c r="G134" s="72">
        <v>24800</v>
      </c>
      <c r="H134" s="16"/>
      <c r="I134" s="5" t="s">
        <v>25</v>
      </c>
      <c r="J134" s="16"/>
      <c r="K134" s="112"/>
      <c r="L134" s="12"/>
      <c r="M134" s="12"/>
      <c r="N134" s="12">
        <v>24800</v>
      </c>
      <c r="O134" s="12"/>
      <c r="P134" s="12"/>
      <c r="Q134" s="12"/>
      <c r="R134" s="12"/>
      <c r="S134" s="12"/>
      <c r="T134" s="12"/>
      <c r="U134" s="219">
        <f t="shared" si="14"/>
        <v>24800</v>
      </c>
      <c r="V134" s="13"/>
      <c r="W134" s="13"/>
    </row>
    <row r="135" spans="1:23" ht="51" customHeight="1">
      <c r="A135" s="218">
        <v>23</v>
      </c>
      <c r="B135" s="285"/>
      <c r="C135" s="7" t="s">
        <v>160</v>
      </c>
      <c r="D135" s="5" t="s">
        <v>155</v>
      </c>
      <c r="E135" s="8"/>
      <c r="F135" s="5" t="s">
        <v>19</v>
      </c>
      <c r="G135" s="244">
        <v>24800</v>
      </c>
      <c r="H135" s="5"/>
      <c r="I135" s="7" t="s">
        <v>142</v>
      </c>
      <c r="J135" s="5" t="s">
        <v>17</v>
      </c>
      <c r="K135" s="112"/>
      <c r="L135" s="255"/>
      <c r="M135" s="255"/>
      <c r="N135" s="12">
        <v>24800</v>
      </c>
      <c r="O135" s="12"/>
      <c r="P135" s="12"/>
      <c r="Q135" s="12"/>
      <c r="R135" s="12"/>
      <c r="S135" s="12"/>
      <c r="T135" s="12"/>
      <c r="U135" s="219">
        <f aca="true" t="shared" si="15" ref="U135:U142">SUM(L135:T135)</f>
        <v>24800</v>
      </c>
      <c r="V135" s="13"/>
      <c r="W135" s="13"/>
    </row>
    <row r="136" spans="1:23" ht="51" customHeight="1">
      <c r="A136" s="218">
        <v>24</v>
      </c>
      <c r="B136" s="285"/>
      <c r="C136" s="7" t="s">
        <v>202</v>
      </c>
      <c r="D136" s="9" t="s">
        <v>106</v>
      </c>
      <c r="E136" s="31"/>
      <c r="F136" s="9" t="s">
        <v>19</v>
      </c>
      <c r="G136" s="15">
        <v>24800</v>
      </c>
      <c r="H136" s="9"/>
      <c r="I136" s="91" t="s">
        <v>28</v>
      </c>
      <c r="J136" s="9" t="s">
        <v>17</v>
      </c>
      <c r="K136" s="112"/>
      <c r="L136" s="12"/>
      <c r="M136" s="12">
        <v>24800</v>
      </c>
      <c r="N136" s="12"/>
      <c r="O136" s="12"/>
      <c r="P136" s="12"/>
      <c r="Q136" s="12"/>
      <c r="R136" s="12"/>
      <c r="S136" s="12"/>
      <c r="T136" s="12"/>
      <c r="U136" s="219">
        <f t="shared" si="15"/>
        <v>24800</v>
      </c>
      <c r="V136" s="13"/>
      <c r="W136" s="13"/>
    </row>
    <row r="137" spans="1:23" ht="40.5" customHeight="1">
      <c r="A137" s="218">
        <v>25</v>
      </c>
      <c r="B137" s="285"/>
      <c r="C137" s="7" t="s">
        <v>203</v>
      </c>
      <c r="D137" s="5" t="s">
        <v>183</v>
      </c>
      <c r="E137" s="31"/>
      <c r="F137" s="5" t="s">
        <v>19</v>
      </c>
      <c r="G137" s="31">
        <v>24800</v>
      </c>
      <c r="H137" s="9"/>
      <c r="I137" s="5" t="s">
        <v>185</v>
      </c>
      <c r="J137" s="5" t="s">
        <v>17</v>
      </c>
      <c r="K137" s="112"/>
      <c r="L137" s="12"/>
      <c r="M137" s="12"/>
      <c r="N137" s="12">
        <v>24800</v>
      </c>
      <c r="O137" s="12"/>
      <c r="P137" s="12"/>
      <c r="Q137" s="12"/>
      <c r="R137" s="12"/>
      <c r="S137" s="12"/>
      <c r="T137" s="12"/>
      <c r="U137" s="219">
        <f t="shared" si="15"/>
        <v>24800</v>
      </c>
      <c r="V137" s="13"/>
      <c r="W137" s="13"/>
    </row>
    <row r="138" spans="1:23" ht="43.5" customHeight="1">
      <c r="A138" s="218">
        <v>26</v>
      </c>
      <c r="B138" s="285"/>
      <c r="C138" s="7" t="s">
        <v>146</v>
      </c>
      <c r="D138" s="5" t="s">
        <v>207</v>
      </c>
      <c r="E138" s="31"/>
      <c r="F138" s="5" t="s">
        <v>19</v>
      </c>
      <c r="G138" s="31">
        <v>58000</v>
      </c>
      <c r="H138" s="9"/>
      <c r="I138" s="5" t="s">
        <v>90</v>
      </c>
      <c r="J138" s="5" t="s">
        <v>17</v>
      </c>
      <c r="K138" s="112"/>
      <c r="L138" s="12"/>
      <c r="M138" s="12"/>
      <c r="N138" s="12">
        <v>58000</v>
      </c>
      <c r="O138" s="12"/>
      <c r="P138" s="12"/>
      <c r="Q138" s="12"/>
      <c r="R138" s="12"/>
      <c r="S138" s="12"/>
      <c r="T138" s="12"/>
      <c r="U138" s="219">
        <f t="shared" si="15"/>
        <v>58000</v>
      </c>
      <c r="V138" s="13"/>
      <c r="W138" s="13"/>
    </row>
    <row r="139" spans="1:23" ht="45.75" customHeight="1">
      <c r="A139" s="218">
        <v>27</v>
      </c>
      <c r="B139" s="285"/>
      <c r="C139" s="7" t="s">
        <v>204</v>
      </c>
      <c r="D139" s="5" t="s">
        <v>184</v>
      </c>
      <c r="E139" s="31"/>
      <c r="F139" s="5" t="s">
        <v>19</v>
      </c>
      <c r="G139" s="8">
        <v>141000</v>
      </c>
      <c r="H139" s="9"/>
      <c r="I139" s="5" t="s">
        <v>185</v>
      </c>
      <c r="J139" s="5" t="s">
        <v>17</v>
      </c>
      <c r="K139" s="112"/>
      <c r="L139" s="12"/>
      <c r="M139" s="12"/>
      <c r="N139" s="264">
        <v>141000</v>
      </c>
      <c r="O139" s="12"/>
      <c r="P139" s="12"/>
      <c r="Q139" s="12"/>
      <c r="R139" s="12"/>
      <c r="S139" s="12"/>
      <c r="T139" s="12"/>
      <c r="U139" s="219">
        <f t="shared" si="15"/>
        <v>141000</v>
      </c>
      <c r="V139" s="13"/>
      <c r="W139" s="13"/>
    </row>
    <row r="140" spans="1:23" ht="51" customHeight="1">
      <c r="A140" s="218">
        <v>28</v>
      </c>
      <c r="B140" s="285"/>
      <c r="C140" s="296" t="s">
        <v>214</v>
      </c>
      <c r="D140" s="420" t="s">
        <v>206</v>
      </c>
      <c r="E140" s="31"/>
      <c r="F140" s="364" t="s">
        <v>281</v>
      </c>
      <c r="G140" s="263">
        <v>600000</v>
      </c>
      <c r="H140" s="86"/>
      <c r="I140" s="364" t="s">
        <v>185</v>
      </c>
      <c r="J140" s="5"/>
      <c r="K140" s="112"/>
      <c r="L140" s="264"/>
      <c r="M140" s="264"/>
      <c r="N140" s="264"/>
      <c r="O140" s="264"/>
      <c r="P140" s="264"/>
      <c r="Q140" s="264"/>
      <c r="R140" s="264"/>
      <c r="S140" s="264">
        <v>600000</v>
      </c>
      <c r="T140" s="264"/>
      <c r="U140" s="267">
        <f t="shared" si="15"/>
        <v>600000</v>
      </c>
      <c r="V140" s="13"/>
      <c r="W140" s="13"/>
    </row>
    <row r="141" spans="1:23" ht="40.5" customHeight="1">
      <c r="A141" s="218">
        <v>29</v>
      </c>
      <c r="B141" s="285"/>
      <c r="C141" s="296" t="s">
        <v>213</v>
      </c>
      <c r="D141" s="421"/>
      <c r="E141" s="31"/>
      <c r="F141" s="421"/>
      <c r="G141" s="263">
        <v>115728</v>
      </c>
      <c r="H141" s="86"/>
      <c r="I141" s="421"/>
      <c r="J141" s="5"/>
      <c r="K141" s="266" t="s">
        <v>277</v>
      </c>
      <c r="L141" s="264"/>
      <c r="M141" s="264"/>
      <c r="N141" s="297">
        <v>30000</v>
      </c>
      <c r="O141" s="264"/>
      <c r="P141" s="264"/>
      <c r="Q141" s="264"/>
      <c r="R141" s="264"/>
      <c r="S141" s="263"/>
      <c r="T141" s="264"/>
      <c r="U141" s="267">
        <f t="shared" si="15"/>
        <v>30000</v>
      </c>
      <c r="V141" s="13"/>
      <c r="W141" s="13"/>
    </row>
    <row r="142" spans="1:23" ht="66.75" customHeight="1">
      <c r="A142" s="218">
        <v>30</v>
      </c>
      <c r="B142" s="285"/>
      <c r="C142" s="7" t="s">
        <v>161</v>
      </c>
      <c r="D142" s="36" t="s">
        <v>171</v>
      </c>
      <c r="E142" s="8"/>
      <c r="F142" s="320" t="s">
        <v>278</v>
      </c>
      <c r="G142" s="8">
        <v>300000</v>
      </c>
      <c r="H142" s="36"/>
      <c r="I142" s="5" t="s">
        <v>152</v>
      </c>
      <c r="J142" s="5"/>
      <c r="K142" s="112"/>
      <c r="L142" s="264"/>
      <c r="M142" s="264"/>
      <c r="N142" s="297"/>
      <c r="O142" s="264"/>
      <c r="P142" s="264"/>
      <c r="Q142" s="264"/>
      <c r="R142" s="264"/>
      <c r="S142" s="263">
        <v>300000</v>
      </c>
      <c r="T142" s="264"/>
      <c r="U142" s="267">
        <f t="shared" si="15"/>
        <v>300000</v>
      </c>
      <c r="V142" s="13"/>
      <c r="W142" s="13"/>
    </row>
    <row r="143" spans="1:23" ht="51" customHeight="1">
      <c r="A143" s="218">
        <v>31</v>
      </c>
      <c r="B143" s="285"/>
      <c r="C143" s="296"/>
      <c r="D143" s="305" t="s">
        <v>248</v>
      </c>
      <c r="E143" s="31"/>
      <c r="F143" s="5" t="s">
        <v>19</v>
      </c>
      <c r="G143" s="263">
        <v>200000</v>
      </c>
      <c r="H143" s="86"/>
      <c r="I143" s="5" t="s">
        <v>90</v>
      </c>
      <c r="J143" s="5"/>
      <c r="K143" s="266" t="s">
        <v>279</v>
      </c>
      <c r="L143" s="297">
        <v>25000</v>
      </c>
      <c r="M143" s="264"/>
      <c r="O143" s="264"/>
      <c r="P143" s="264"/>
      <c r="Q143" s="264"/>
      <c r="R143" s="264"/>
      <c r="S143" s="263"/>
      <c r="T143" s="264"/>
      <c r="U143" s="267">
        <f>SUM(L143:T143)</f>
        <v>25000</v>
      </c>
      <c r="V143" s="13"/>
      <c r="W143" s="13"/>
    </row>
    <row r="144" spans="1:23" ht="51" customHeight="1">
      <c r="A144" s="218"/>
      <c r="B144" s="285"/>
      <c r="C144" s="7"/>
      <c r="D144" s="9"/>
      <c r="E144" s="31"/>
      <c r="F144" s="9"/>
      <c r="G144" s="15"/>
      <c r="H144" s="9"/>
      <c r="I144" s="91"/>
      <c r="J144" s="9"/>
      <c r="K144" s="168"/>
      <c r="L144" s="12"/>
      <c r="M144" s="12"/>
      <c r="N144" s="12"/>
      <c r="O144" s="12"/>
      <c r="P144" s="12"/>
      <c r="Q144" s="12"/>
      <c r="R144" s="12"/>
      <c r="S144" s="12"/>
      <c r="T144" s="12"/>
      <c r="U144" s="219"/>
      <c r="V144" s="13"/>
      <c r="W144" s="13"/>
    </row>
    <row r="145" spans="1:23" ht="14.25">
      <c r="A145" s="218"/>
      <c r="B145" s="7"/>
      <c r="C145" s="7"/>
      <c r="D145" s="268"/>
      <c r="E145" s="5"/>
      <c r="F145" s="5"/>
      <c r="G145" s="8"/>
      <c r="H145" s="5"/>
      <c r="I145" s="5"/>
      <c r="J145" s="5"/>
      <c r="K145" s="286"/>
      <c r="L145" s="287"/>
      <c r="M145" s="287"/>
      <c r="N145" s="287"/>
      <c r="O145" s="287"/>
      <c r="P145" s="287"/>
      <c r="Q145" s="287"/>
      <c r="R145" s="287"/>
      <c r="S145" s="287"/>
      <c r="T145" s="287"/>
      <c r="U145" s="221"/>
      <c r="V145" s="13"/>
      <c r="W145" s="13"/>
    </row>
    <row r="146" spans="1:23" ht="14.25">
      <c r="A146" s="417"/>
      <c r="B146" s="418"/>
      <c r="C146" s="418"/>
      <c r="D146" s="5"/>
      <c r="E146" s="288">
        <f>SUM(E113:E114)</f>
        <v>0</v>
      </c>
      <c r="F146" s="288"/>
      <c r="G146" s="288">
        <f>SUM(G113:G144)</f>
        <v>2361308.05</v>
      </c>
      <c r="H146" s="419"/>
      <c r="I146" s="419"/>
      <c r="J146" s="419"/>
      <c r="K146" s="419"/>
      <c r="L146" s="287">
        <f aca="true" t="shared" si="16" ref="L146:R146">SUM(L114:L145)</f>
        <v>46300</v>
      </c>
      <c r="M146" s="287">
        <f t="shared" si="16"/>
        <v>24800.01</v>
      </c>
      <c r="N146" s="287">
        <f t="shared" si="16"/>
        <v>443580.26</v>
      </c>
      <c r="O146" s="287">
        <f t="shared" si="16"/>
        <v>73899.73999999999</v>
      </c>
      <c r="P146" s="287">
        <f t="shared" si="16"/>
        <v>0.02</v>
      </c>
      <c r="Q146" s="287">
        <f t="shared" si="16"/>
        <v>0.01</v>
      </c>
      <c r="R146" s="287">
        <f t="shared" si="16"/>
        <v>0</v>
      </c>
      <c r="S146" s="287">
        <f>SUM(S114:S145)</f>
        <v>1140000.02</v>
      </c>
      <c r="T146" s="287">
        <f>SUM(T114:T145)</f>
        <v>49600.009999999995</v>
      </c>
      <c r="U146" s="288">
        <f>SUM(U113:U145)</f>
        <v>1786380.07</v>
      </c>
      <c r="V146" s="13"/>
      <c r="W146" s="13"/>
    </row>
    <row r="147" spans="1:23" ht="14.25">
      <c r="A147" s="289"/>
      <c r="B147" s="13"/>
      <c r="C147" s="13"/>
      <c r="D147" s="82" t="s">
        <v>37</v>
      </c>
      <c r="E147" s="13"/>
      <c r="F147" s="13"/>
      <c r="G147" s="13"/>
      <c r="H147" s="13"/>
      <c r="I147" s="13"/>
      <c r="J147" s="13"/>
      <c r="K147" s="13"/>
      <c r="L147" s="13"/>
      <c r="M147" s="13"/>
      <c r="N147" s="13"/>
      <c r="O147" s="13"/>
      <c r="P147" s="13"/>
      <c r="Q147" s="13"/>
      <c r="R147" s="13"/>
      <c r="S147" s="13"/>
      <c r="T147" s="13"/>
      <c r="U147" s="290"/>
      <c r="V147" s="13"/>
      <c r="W147" s="13"/>
    </row>
    <row r="148" spans="1:23" ht="14.25">
      <c r="A148" s="289"/>
      <c r="B148" s="13"/>
      <c r="C148" s="13"/>
      <c r="D148" s="13"/>
      <c r="E148" s="13"/>
      <c r="F148" s="13"/>
      <c r="G148" s="13"/>
      <c r="H148" s="13"/>
      <c r="I148" s="13"/>
      <c r="J148" s="13"/>
      <c r="K148" s="13"/>
      <c r="L148" s="13"/>
      <c r="M148" s="13"/>
      <c r="N148" s="13"/>
      <c r="O148" s="13"/>
      <c r="P148" s="13"/>
      <c r="Q148" s="13"/>
      <c r="R148" s="13"/>
      <c r="S148" s="13"/>
      <c r="T148" s="13"/>
      <c r="U148" s="290"/>
      <c r="V148" s="13"/>
      <c r="W148" s="13"/>
    </row>
    <row r="149" ht="14.25">
      <c r="D149" s="13"/>
    </row>
  </sheetData>
  <sheetProtection selectLockedCells="1" selectUnlockedCells="1"/>
  <mergeCells count="64">
    <mergeCell ref="A110:U110"/>
    <mergeCell ref="A146:C146"/>
    <mergeCell ref="H146:K146"/>
    <mergeCell ref="D140:D141"/>
    <mergeCell ref="F140:F141"/>
    <mergeCell ref="I140:I141"/>
    <mergeCell ref="B68:B69"/>
    <mergeCell ref="F68:F69"/>
    <mergeCell ref="G68:G69"/>
    <mergeCell ref="A63:C63"/>
    <mergeCell ref="A64:U65"/>
    <mergeCell ref="A75:U76"/>
    <mergeCell ref="A57:U57"/>
    <mergeCell ref="A29:C29"/>
    <mergeCell ref="H29:K29"/>
    <mergeCell ref="A20:U20"/>
    <mergeCell ref="A1:K1"/>
    <mergeCell ref="L1:U2"/>
    <mergeCell ref="A2:K2"/>
    <mergeCell ref="A4:U4"/>
    <mergeCell ref="A56:C56"/>
    <mergeCell ref="H56:K56"/>
    <mergeCell ref="H82:K82"/>
    <mergeCell ref="H63:K63"/>
    <mergeCell ref="A74:C74"/>
    <mergeCell ref="H74:K74"/>
    <mergeCell ref="J68:J69"/>
    <mergeCell ref="A82:C82"/>
    <mergeCell ref="A68:A69"/>
    <mergeCell ref="K68:K69"/>
    <mergeCell ref="I68:I69"/>
    <mergeCell ref="D68:D69"/>
    <mergeCell ref="A47:C47"/>
    <mergeCell ref="H47:K47"/>
    <mergeCell ref="A48:U48"/>
    <mergeCell ref="C36:C37"/>
    <mergeCell ref="D36:D37"/>
    <mergeCell ref="E36:E37"/>
    <mergeCell ref="F36:F37"/>
    <mergeCell ref="K36:K37"/>
    <mergeCell ref="L36:L37"/>
    <mergeCell ref="M36:M37"/>
    <mergeCell ref="E14:E15"/>
    <mergeCell ref="F14:F15"/>
    <mergeCell ref="I14:I15"/>
    <mergeCell ref="A30:U30"/>
    <mergeCell ref="A19:C19"/>
    <mergeCell ref="H19:K19"/>
    <mergeCell ref="J14:J15"/>
    <mergeCell ref="K14:K15"/>
    <mergeCell ref="A36:A37"/>
    <mergeCell ref="T36:T37"/>
    <mergeCell ref="S36:S37"/>
    <mergeCell ref="R36:R37"/>
    <mergeCell ref="Q36:Q37"/>
    <mergeCell ref="P36:P37"/>
    <mergeCell ref="A14:A15"/>
    <mergeCell ref="D14:D15"/>
    <mergeCell ref="O36:O37"/>
    <mergeCell ref="G36:G37"/>
    <mergeCell ref="I36:I37"/>
    <mergeCell ref="J36:J37"/>
    <mergeCell ref="N36:N37"/>
    <mergeCell ref="U36:U37"/>
  </mergeCells>
  <printOptions/>
  <pageMargins left="0.7086614173228347" right="0.5905511811023623" top="0.3937007874015748" bottom="0.5118110236220472" header="0.5511811023622047" footer="0.15748031496062992"/>
  <pageSetup fitToHeight="6" fitToWidth="3" horizontalDpi="600" verticalDpi="600" orientation="landscape" paperSize="8" scale="76" r:id="rId3"/>
  <headerFooter alignWithMargins="0">
    <oddFooter>&amp;CΣελίδα &amp;P από &amp;N</oddFooter>
  </headerFooter>
  <legacyDrawing r:id="rId2"/>
</worksheet>
</file>

<file path=xl/worksheets/sheet2.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C9"/>
    </sheetView>
  </sheetViews>
  <sheetFormatPr defaultColWidth="9.140625" defaultRowHeight="15"/>
  <cols>
    <col min="1" max="1" width="20.140625" style="236" customWidth="1"/>
    <col min="2" max="2" width="21.8515625" style="236" customWidth="1"/>
    <col min="3" max="3" width="30.00390625" style="236" customWidth="1"/>
    <col min="5" max="5" width="15.7109375" style="0" customWidth="1"/>
  </cols>
  <sheetData>
    <row r="1" spans="1:5" ht="14.25">
      <c r="A1" s="256"/>
      <c r="B1" s="256"/>
      <c r="E1" s="236"/>
    </row>
    <row r="2" spans="1:5" ht="14.25">
      <c r="A2" s="256"/>
      <c r="B2" s="256"/>
      <c r="E2" s="236"/>
    </row>
    <row r="3" spans="1:5" ht="14.25">
      <c r="A3" s="256"/>
      <c r="B3" s="256"/>
      <c r="E3" s="236"/>
    </row>
    <row r="4" spans="1:2" ht="14.25">
      <c r="A4" s="258"/>
      <c r="B4" s="256"/>
    </row>
    <row r="5" spans="1:5" ht="14.25">
      <c r="A5" s="256"/>
      <c r="B5" s="256"/>
      <c r="E5" s="236"/>
    </row>
    <row r="6" spans="1:2" ht="14.25">
      <c r="A6" s="256"/>
      <c r="B6" s="258"/>
    </row>
    <row r="7" spans="1:2" ht="14.25">
      <c r="A7" s="256"/>
      <c r="B7" s="256"/>
    </row>
    <row r="8" spans="1:2" ht="14.25">
      <c r="A8" s="256"/>
      <c r="B8" s="256"/>
    </row>
    <row r="9" spans="1:2" ht="14.25">
      <c r="A9" s="256"/>
      <c r="B9" s="256"/>
    </row>
    <row r="10" spans="1:2" ht="14.25">
      <c r="A10" s="256"/>
      <c r="B10" s="256"/>
    </row>
    <row r="11" spans="1:2" ht="14.25">
      <c r="A11" s="256"/>
      <c r="B11" s="256"/>
    </row>
    <row r="12" spans="1:2" ht="14.25">
      <c r="A12" s="256"/>
      <c r="B12" s="256"/>
    </row>
    <row r="13" spans="1:2" ht="14.25">
      <c r="A13" s="256"/>
      <c r="B13" s="256"/>
    </row>
    <row r="14" spans="1:2" ht="14.25">
      <c r="A14" s="256"/>
      <c r="B14" s="256"/>
    </row>
    <row r="15" spans="1:2" ht="14.25">
      <c r="A15" s="256"/>
      <c r="B15" s="256"/>
    </row>
    <row r="16" spans="1:2" ht="14.25">
      <c r="A16" s="256"/>
      <c r="B16" s="256"/>
    </row>
    <row r="17" spans="1:2" ht="14.25">
      <c r="A17" s="256"/>
      <c r="B17" s="256"/>
    </row>
    <row r="18" spans="1:2" ht="14.25">
      <c r="A18" s="257"/>
      <c r="B18" s="257"/>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Z159"/>
  <sheetViews>
    <sheetView zoomScale="85" zoomScaleNormal="85" zoomScalePageLayoutView="0" workbookViewId="0" topLeftCell="A211">
      <pane ySplit="2136" topLeftCell="A1" activePane="bottomLeft" state="split"/>
      <selection pane="topLeft" activeCell="K3" sqref="K3"/>
      <selection pane="bottomLeft" activeCell="A3" sqref="A3"/>
    </sheetView>
  </sheetViews>
  <sheetFormatPr defaultColWidth="9.140625" defaultRowHeight="15"/>
  <cols>
    <col min="1" max="1" width="5.00390625" style="1" customWidth="1"/>
    <col min="2" max="2" width="6.00390625" style="0" customWidth="1"/>
    <col min="3" max="3" width="13.7109375" style="0" customWidth="1"/>
    <col min="4" max="4" width="29.8515625" style="0" customWidth="1"/>
    <col min="5" max="5" width="5.7109375" style="0" customWidth="1"/>
    <col min="6" max="6" width="13.28125" style="0" customWidth="1"/>
    <col min="7" max="7" width="15.7109375" style="0" customWidth="1"/>
    <col min="8" max="8" width="0" style="0" hidden="1" customWidth="1"/>
    <col min="9" max="9" width="12.8515625" style="0" customWidth="1"/>
    <col min="10" max="10" width="11.28125" style="0" customWidth="1"/>
    <col min="11" max="11" width="5.57421875" style="0" customWidth="1"/>
    <col min="12" max="12" width="11.28125" style="0" customWidth="1"/>
    <col min="13" max="13" width="0" style="2" hidden="1" customWidth="1"/>
    <col min="14" max="15" width="8.57421875" style="0" customWidth="1"/>
    <col min="16" max="16" width="10.421875" style="0" customWidth="1"/>
    <col min="17" max="18" width="8.57421875" style="0" customWidth="1"/>
    <col min="19" max="19" width="11.00390625" style="0" customWidth="1"/>
    <col min="20" max="20" width="8.57421875" style="0" customWidth="1"/>
    <col min="21" max="21" width="0" style="0" hidden="1" customWidth="1"/>
    <col min="22" max="23" width="8.57421875" style="0" customWidth="1"/>
    <col min="24" max="24" width="13.28125" style="3" customWidth="1"/>
    <col min="25" max="25" width="11.7109375" style="0" bestFit="1" customWidth="1"/>
    <col min="26" max="26" width="12.57421875" style="4" customWidth="1"/>
  </cols>
  <sheetData>
    <row r="1" spans="1:24" ht="15">
      <c r="A1" s="438"/>
      <c r="B1" s="438"/>
      <c r="C1" s="438"/>
      <c r="D1" s="438"/>
      <c r="E1" s="438"/>
      <c r="F1" s="438"/>
      <c r="G1" s="438"/>
      <c r="H1" s="438"/>
      <c r="I1" s="438"/>
      <c r="J1" s="438"/>
      <c r="K1" s="438"/>
      <c r="L1" s="438"/>
      <c r="M1" s="438"/>
      <c r="N1" s="438"/>
      <c r="O1" s="438"/>
      <c r="P1" s="438"/>
      <c r="Q1" s="438"/>
      <c r="R1" s="438"/>
      <c r="S1" s="438"/>
      <c r="T1" s="438"/>
      <c r="U1" s="438"/>
      <c r="V1" s="438"/>
      <c r="W1" s="438"/>
      <c r="X1" s="438"/>
    </row>
    <row r="2" spans="1:24" ht="15">
      <c r="A2" s="438"/>
      <c r="B2" s="438"/>
      <c r="C2" s="438"/>
      <c r="D2" s="438"/>
      <c r="E2" s="438"/>
      <c r="F2" s="438"/>
      <c r="G2" s="438"/>
      <c r="H2" s="438"/>
      <c r="I2" s="438"/>
      <c r="J2" s="438"/>
      <c r="K2" s="438"/>
      <c r="L2" s="438"/>
      <c r="M2" s="438"/>
      <c r="N2" s="439"/>
      <c r="O2" s="439"/>
      <c r="P2" s="439"/>
      <c r="Q2" s="439"/>
      <c r="R2" s="439"/>
      <c r="S2" s="439"/>
      <c r="T2" s="439"/>
      <c r="U2" s="439"/>
      <c r="V2" s="439"/>
      <c r="W2" s="439"/>
      <c r="X2" s="439"/>
    </row>
    <row r="3" spans="1:26" ht="63" customHeight="1" thickBot="1">
      <c r="A3" s="139"/>
      <c r="B3" s="140"/>
      <c r="C3" s="141"/>
      <c r="D3" s="139"/>
      <c r="E3" s="139"/>
      <c r="F3" s="139"/>
      <c r="G3" s="139"/>
      <c r="H3" s="139"/>
      <c r="I3" s="139"/>
      <c r="J3" s="139"/>
      <c r="K3" s="139"/>
      <c r="L3" s="142"/>
      <c r="M3" s="143"/>
      <c r="N3" s="145"/>
      <c r="O3" s="145"/>
      <c r="P3" s="145"/>
      <c r="Q3" s="145"/>
      <c r="R3" s="193"/>
      <c r="S3" s="145"/>
      <c r="T3" s="145"/>
      <c r="U3" s="145"/>
      <c r="V3" s="146"/>
      <c r="W3" s="145"/>
      <c r="X3" s="146"/>
      <c r="Z3"/>
    </row>
    <row r="4" spans="1:26" ht="18.75" customHeight="1" thickBot="1">
      <c r="A4" s="135"/>
      <c r="B4" s="136"/>
      <c r="C4" s="137"/>
      <c r="D4" s="135"/>
      <c r="E4" s="135"/>
      <c r="F4" s="135"/>
      <c r="G4" s="135"/>
      <c r="H4" s="135"/>
      <c r="I4" s="135"/>
      <c r="J4" s="135"/>
      <c r="K4" s="135"/>
      <c r="L4" s="138"/>
      <c r="M4" s="144"/>
      <c r="N4" s="148"/>
      <c r="O4" s="148"/>
      <c r="P4" s="148"/>
      <c r="Q4" s="148"/>
      <c r="R4" s="148"/>
      <c r="S4" s="148"/>
      <c r="T4" s="148"/>
      <c r="U4" s="149"/>
      <c r="V4" s="148"/>
      <c r="W4" s="150"/>
      <c r="X4" s="147"/>
      <c r="Z4"/>
    </row>
    <row r="5" spans="1:24" ht="15">
      <c r="A5" s="440"/>
      <c r="B5" s="440"/>
      <c r="C5" s="440"/>
      <c r="D5" s="440"/>
      <c r="E5" s="440"/>
      <c r="F5" s="440"/>
      <c r="G5" s="440"/>
      <c r="H5" s="440"/>
      <c r="I5" s="440"/>
      <c r="J5" s="440"/>
      <c r="K5" s="440"/>
      <c r="L5" s="440"/>
      <c r="M5" s="440"/>
      <c r="N5" s="441"/>
      <c r="O5" s="441"/>
      <c r="P5" s="441"/>
      <c r="Q5" s="441"/>
      <c r="R5" s="441"/>
      <c r="S5" s="441"/>
      <c r="T5" s="441"/>
      <c r="U5" s="441"/>
      <c r="V5" s="441"/>
      <c r="W5" s="441"/>
      <c r="X5" s="441"/>
    </row>
    <row r="6" spans="1:24" ht="15">
      <c r="A6" s="440"/>
      <c r="B6" s="440"/>
      <c r="C6" s="440"/>
      <c r="D6" s="440"/>
      <c r="E6" s="440"/>
      <c r="F6" s="440"/>
      <c r="G6" s="440"/>
      <c r="H6" s="440"/>
      <c r="I6" s="440"/>
      <c r="J6" s="440"/>
      <c r="K6" s="440"/>
      <c r="L6" s="440"/>
      <c r="M6" s="440"/>
      <c r="N6" s="440"/>
      <c r="O6" s="440"/>
      <c r="P6" s="440"/>
      <c r="Q6" s="440"/>
      <c r="R6" s="440"/>
      <c r="S6" s="440"/>
      <c r="T6" s="440"/>
      <c r="U6" s="440"/>
      <c r="V6" s="440"/>
      <c r="W6" s="440"/>
      <c r="X6" s="440"/>
    </row>
    <row r="7" spans="1:24" ht="15">
      <c r="A7" s="440"/>
      <c r="B7" s="440"/>
      <c r="C7" s="440"/>
      <c r="D7" s="440"/>
      <c r="E7" s="440"/>
      <c r="F7" s="440"/>
      <c r="G7" s="440"/>
      <c r="H7" s="440"/>
      <c r="I7" s="440"/>
      <c r="J7" s="440"/>
      <c r="K7" s="440"/>
      <c r="L7" s="440"/>
      <c r="M7" s="440"/>
      <c r="N7" s="440"/>
      <c r="O7" s="440"/>
      <c r="P7" s="440"/>
      <c r="Q7" s="440"/>
      <c r="R7" s="440"/>
      <c r="S7" s="440"/>
      <c r="T7" s="440"/>
      <c r="U7" s="440"/>
      <c r="V7" s="440"/>
      <c r="W7" s="440"/>
      <c r="X7" s="440"/>
    </row>
    <row r="8" spans="1:26" s="13" customFormat="1" ht="72" customHeight="1">
      <c r="A8" s="5"/>
      <c r="B8" s="6"/>
      <c r="C8" s="7"/>
      <c r="D8" s="5"/>
      <c r="E8" s="5"/>
      <c r="F8" s="5"/>
      <c r="G8" s="8"/>
      <c r="H8" s="5"/>
      <c r="I8" s="5"/>
      <c r="J8" s="5"/>
      <c r="K8" s="9"/>
      <c r="L8" s="10"/>
      <c r="M8" s="11"/>
      <c r="N8" s="12"/>
      <c r="O8" s="12"/>
      <c r="P8" s="12"/>
      <c r="Q8" s="12"/>
      <c r="R8" s="12"/>
      <c r="S8" s="12"/>
      <c r="T8" s="12"/>
      <c r="U8" s="12"/>
      <c r="V8" s="12"/>
      <c r="W8" s="12"/>
      <c r="X8" s="12"/>
      <c r="Y8" s="163"/>
      <c r="Z8" s="14"/>
    </row>
    <row r="9" spans="1:26" s="13" customFormat="1" ht="39" customHeight="1">
      <c r="A9" s="5"/>
      <c r="B9" s="6"/>
      <c r="C9" s="7"/>
      <c r="D9" s="9"/>
      <c r="E9" s="9"/>
      <c r="F9" s="9"/>
      <c r="G9" s="15"/>
      <c r="H9" s="16"/>
      <c r="I9" s="9"/>
      <c r="J9" s="9"/>
      <c r="K9" s="9"/>
      <c r="L9" s="10"/>
      <c r="M9" s="17"/>
      <c r="N9" s="12"/>
      <c r="O9" s="12"/>
      <c r="P9" s="12"/>
      <c r="Q9" s="12"/>
      <c r="R9" s="12"/>
      <c r="S9" s="12"/>
      <c r="T9" s="12"/>
      <c r="U9" s="12"/>
      <c r="V9" s="12"/>
      <c r="W9" s="12"/>
      <c r="X9" s="12"/>
      <c r="Y9" s="163"/>
      <c r="Z9" s="14"/>
    </row>
    <row r="10" spans="1:26" ht="15">
      <c r="A10" s="18"/>
      <c r="B10" s="19"/>
      <c r="C10" s="20"/>
      <c r="D10" s="21"/>
      <c r="E10" s="21"/>
      <c r="F10" s="21"/>
      <c r="G10" s="22"/>
      <c r="H10" s="23"/>
      <c r="I10" s="21"/>
      <c r="J10" s="21"/>
      <c r="K10" s="21"/>
      <c r="L10" s="24"/>
      <c r="M10" s="25"/>
      <c r="N10" s="24"/>
      <c r="O10" s="24"/>
      <c r="P10" s="24"/>
      <c r="Q10" s="24"/>
      <c r="R10" s="24"/>
      <c r="S10" s="24"/>
      <c r="T10" s="24"/>
      <c r="U10" s="24"/>
      <c r="V10" s="24"/>
      <c r="W10" s="24"/>
      <c r="X10" s="24"/>
      <c r="Z10"/>
    </row>
    <row r="11" spans="1:24" ht="15" customHeight="1">
      <c r="A11" s="355"/>
      <c r="B11" s="355"/>
      <c r="C11" s="355"/>
      <c r="D11" s="26"/>
      <c r="E11" s="350"/>
      <c r="F11" s="350"/>
      <c r="G11" s="27"/>
      <c r="H11" s="350"/>
      <c r="I11" s="350"/>
      <c r="J11" s="350"/>
      <c r="K11" s="350"/>
      <c r="L11" s="350"/>
      <c r="M11" s="28"/>
      <c r="N11" s="29"/>
      <c r="O11" s="29"/>
      <c r="P11" s="29"/>
      <c r="Q11" s="29"/>
      <c r="R11" s="29"/>
      <c r="S11" s="29"/>
      <c r="T11" s="29"/>
      <c r="U11" s="29"/>
      <c r="V11" s="29"/>
      <c r="W11" s="29"/>
      <c r="X11" s="30"/>
    </row>
    <row r="12" spans="1:24" ht="15.75" customHeight="1">
      <c r="A12" s="396"/>
      <c r="B12" s="396"/>
      <c r="C12" s="396"/>
      <c r="D12" s="396"/>
      <c r="E12" s="396"/>
      <c r="F12" s="396"/>
      <c r="G12" s="396"/>
      <c r="H12" s="396"/>
      <c r="I12" s="396"/>
      <c r="J12" s="396"/>
      <c r="K12" s="396"/>
      <c r="L12" s="396"/>
      <c r="M12" s="396"/>
      <c r="N12" s="396"/>
      <c r="O12" s="396"/>
      <c r="P12" s="396"/>
      <c r="Q12" s="396"/>
      <c r="R12" s="396"/>
      <c r="S12" s="396"/>
      <c r="T12" s="396"/>
      <c r="U12" s="396"/>
      <c r="V12" s="396"/>
      <c r="W12" s="396"/>
      <c r="X12" s="396"/>
    </row>
    <row r="13" spans="1:26" s="13" customFormat="1" ht="42" customHeight="1">
      <c r="A13" s="5"/>
      <c r="B13" s="6"/>
      <c r="C13" s="7"/>
      <c r="D13" s="9"/>
      <c r="E13" s="9"/>
      <c r="F13" s="9"/>
      <c r="G13" s="31"/>
      <c r="H13" s="9"/>
      <c r="I13" s="9"/>
      <c r="J13" s="9"/>
      <c r="K13" s="9"/>
      <c r="L13" s="10"/>
      <c r="M13" s="11"/>
      <c r="N13" s="12"/>
      <c r="O13" s="12"/>
      <c r="P13" s="12"/>
      <c r="Q13" s="12"/>
      <c r="R13" s="12"/>
      <c r="S13" s="12"/>
      <c r="T13" s="12"/>
      <c r="U13" s="12"/>
      <c r="V13" s="12"/>
      <c r="W13" s="12"/>
      <c r="X13" s="12"/>
      <c r="Z13" s="14"/>
    </row>
    <row r="14" spans="1:26" s="13" customFormat="1" ht="15">
      <c r="A14" s="5"/>
      <c r="B14" s="6"/>
      <c r="C14" s="7"/>
      <c r="D14" s="9"/>
      <c r="E14" s="9"/>
      <c r="F14" s="9"/>
      <c r="G14" s="31"/>
      <c r="H14" s="9"/>
      <c r="I14" s="9"/>
      <c r="J14" s="9"/>
      <c r="K14" s="9"/>
      <c r="L14" s="10"/>
      <c r="M14" s="11"/>
      <c r="N14" s="12"/>
      <c r="O14" s="12"/>
      <c r="P14" s="12"/>
      <c r="Q14" s="12"/>
      <c r="R14" s="12"/>
      <c r="S14" s="12"/>
      <c r="T14" s="12"/>
      <c r="U14" s="12"/>
      <c r="V14" s="32"/>
      <c r="W14" s="12"/>
      <c r="X14" s="12"/>
      <c r="Z14" s="14"/>
    </row>
    <row r="15" spans="1:26" s="13" customFormat="1" ht="85.5" customHeight="1">
      <c r="A15" s="5"/>
      <c r="B15" s="6"/>
      <c r="C15" s="7"/>
      <c r="D15" s="9"/>
      <c r="E15" s="9"/>
      <c r="F15" s="9"/>
      <c r="G15" s="31"/>
      <c r="H15" s="9"/>
      <c r="I15" s="9"/>
      <c r="J15" s="9"/>
      <c r="K15" s="9"/>
      <c r="L15" s="10"/>
      <c r="M15" s="11"/>
      <c r="N15" s="12"/>
      <c r="O15" s="12"/>
      <c r="P15" s="12"/>
      <c r="Q15" s="12"/>
      <c r="R15" s="12"/>
      <c r="S15" s="12"/>
      <c r="T15" s="12"/>
      <c r="U15" s="12"/>
      <c r="V15" s="12"/>
      <c r="W15" s="12"/>
      <c r="X15" s="12"/>
      <c r="Z15" s="14"/>
    </row>
    <row r="16" spans="1:26" s="13" customFormat="1" ht="75.75" customHeight="1">
      <c r="A16" s="5"/>
      <c r="B16" s="6"/>
      <c r="C16" s="7"/>
      <c r="D16" s="9"/>
      <c r="E16" s="9"/>
      <c r="F16" s="9"/>
      <c r="G16" s="31"/>
      <c r="H16" s="9"/>
      <c r="I16" s="9"/>
      <c r="J16" s="9"/>
      <c r="K16" s="9"/>
      <c r="L16" s="10"/>
      <c r="M16" s="11"/>
      <c r="N16" s="12"/>
      <c r="O16" s="12"/>
      <c r="P16" s="12"/>
      <c r="Q16" s="12"/>
      <c r="R16" s="12"/>
      <c r="S16" s="12"/>
      <c r="T16" s="12"/>
      <c r="U16" s="12"/>
      <c r="V16" s="12"/>
      <c r="W16" s="12"/>
      <c r="X16" s="12"/>
      <c r="Z16" s="14"/>
    </row>
    <row r="17" spans="1:26" ht="15">
      <c r="A17" s="18"/>
      <c r="B17" s="19"/>
      <c r="C17" s="20"/>
      <c r="D17" s="21"/>
      <c r="E17" s="21"/>
      <c r="F17" s="21"/>
      <c r="G17" s="33"/>
      <c r="H17" s="21"/>
      <c r="I17" s="21"/>
      <c r="J17" s="21"/>
      <c r="K17" s="21"/>
      <c r="L17" s="34"/>
      <c r="M17" s="35"/>
      <c r="N17" s="24"/>
      <c r="O17" s="24"/>
      <c r="P17" s="24"/>
      <c r="Q17" s="24"/>
      <c r="R17" s="24"/>
      <c r="S17" s="24"/>
      <c r="T17" s="24"/>
      <c r="U17" s="24"/>
      <c r="V17" s="24"/>
      <c r="W17" s="24"/>
      <c r="X17" s="24"/>
      <c r="Z17"/>
    </row>
    <row r="18" spans="1:24" ht="15" customHeight="1">
      <c r="A18" s="355"/>
      <c r="B18" s="355"/>
      <c r="C18" s="355"/>
      <c r="D18" s="26"/>
      <c r="E18" s="350"/>
      <c r="F18" s="350"/>
      <c r="G18" s="27"/>
      <c r="H18" s="350"/>
      <c r="I18" s="350"/>
      <c r="J18" s="350"/>
      <c r="K18" s="350"/>
      <c r="L18" s="350"/>
      <c r="M18" s="28"/>
      <c r="N18" s="29"/>
      <c r="O18" s="29"/>
      <c r="P18" s="29"/>
      <c r="Q18" s="29"/>
      <c r="R18" s="29"/>
      <c r="S18" s="29"/>
      <c r="T18" s="29"/>
      <c r="U18" s="29"/>
      <c r="V18" s="29"/>
      <c r="W18" s="29"/>
      <c r="X18" s="30"/>
    </row>
    <row r="19" spans="1:24" ht="15">
      <c r="A19" s="430"/>
      <c r="B19" s="430"/>
      <c r="C19" s="430"/>
      <c r="D19" s="430"/>
      <c r="E19" s="430"/>
      <c r="F19" s="430"/>
      <c r="G19" s="430"/>
      <c r="H19" s="430"/>
      <c r="I19" s="430"/>
      <c r="J19" s="430"/>
      <c r="K19" s="430"/>
      <c r="L19" s="430"/>
      <c r="M19" s="430"/>
      <c r="N19" s="430"/>
      <c r="O19" s="430"/>
      <c r="P19" s="430"/>
      <c r="Q19" s="430"/>
      <c r="R19" s="430"/>
      <c r="S19" s="430"/>
      <c r="T19" s="430"/>
      <c r="U19" s="430"/>
      <c r="V19" s="430"/>
      <c r="W19" s="430"/>
      <c r="X19" s="430"/>
    </row>
    <row r="20" spans="1:24" ht="40.5" customHeight="1">
      <c r="A20" s="36"/>
      <c r="B20" s="6"/>
      <c r="C20" s="7"/>
      <c r="D20" s="37"/>
      <c r="E20" s="37"/>
      <c r="F20" s="37"/>
      <c r="G20" s="38"/>
      <c r="H20" s="37"/>
      <c r="I20" s="37"/>
      <c r="J20" s="37"/>
      <c r="K20" s="37"/>
      <c r="L20" s="10"/>
      <c r="M20" s="39"/>
      <c r="N20" s="40"/>
      <c r="O20" s="40"/>
      <c r="P20" s="40"/>
      <c r="Q20" s="40"/>
      <c r="R20" s="40"/>
      <c r="S20" s="40"/>
      <c r="T20" s="40"/>
      <c r="U20" s="40"/>
      <c r="V20" s="40"/>
      <c r="W20" s="40"/>
      <c r="X20" s="40"/>
    </row>
    <row r="21" spans="1:24" ht="29.25" customHeight="1">
      <c r="A21" s="36"/>
      <c r="B21" s="41"/>
      <c r="C21" s="7"/>
      <c r="D21" s="42"/>
      <c r="E21" s="37"/>
      <c r="F21" s="37"/>
      <c r="G21" s="43"/>
      <c r="H21" s="37"/>
      <c r="I21" s="42"/>
      <c r="J21" s="42"/>
      <c r="K21" s="42"/>
      <c r="L21" s="10"/>
      <c r="M21" s="39"/>
      <c r="N21" s="40"/>
      <c r="O21" s="40"/>
      <c r="P21" s="40"/>
      <c r="Q21" s="40"/>
      <c r="R21" s="40"/>
      <c r="S21" s="40"/>
      <c r="T21" s="40"/>
      <c r="U21" s="40"/>
      <c r="V21" s="40"/>
      <c r="W21" s="40"/>
      <c r="X21" s="40"/>
    </row>
    <row r="22" spans="1:26" s="13" customFormat="1" ht="61.5" customHeight="1">
      <c r="A22" s="5"/>
      <c r="B22" s="7"/>
      <c r="C22" s="7"/>
      <c r="D22" s="5"/>
      <c r="E22" s="5"/>
      <c r="F22" s="5"/>
      <c r="G22" s="8"/>
      <c r="H22" s="5"/>
      <c r="I22" s="5"/>
      <c r="J22" s="5"/>
      <c r="K22" s="5"/>
      <c r="L22" s="10"/>
      <c r="M22" s="11"/>
      <c r="N22" s="12"/>
      <c r="O22" s="12"/>
      <c r="P22" s="12"/>
      <c r="Q22" s="12"/>
      <c r="R22" s="12"/>
      <c r="S22" s="12"/>
      <c r="T22" s="12"/>
      <c r="U22" s="12"/>
      <c r="V22" s="12"/>
      <c r="W22" s="12"/>
      <c r="X22" s="12"/>
      <c r="Z22" s="14"/>
    </row>
    <row r="23" spans="1:26" s="13" customFormat="1" ht="60.75" customHeight="1">
      <c r="A23" s="5"/>
      <c r="B23" s="7"/>
      <c r="C23" s="7"/>
      <c r="D23" s="5"/>
      <c r="E23" s="5"/>
      <c r="F23" s="5"/>
      <c r="G23" s="8"/>
      <c r="H23" s="5"/>
      <c r="I23" s="5"/>
      <c r="J23" s="9"/>
      <c r="K23" s="5"/>
      <c r="L23" s="10"/>
      <c r="M23" s="11"/>
      <c r="N23" s="12"/>
      <c r="O23" s="12"/>
      <c r="P23" s="12"/>
      <c r="Q23" s="12"/>
      <c r="R23" s="12"/>
      <c r="S23" s="12"/>
      <c r="T23" s="12"/>
      <c r="U23" s="12"/>
      <c r="V23" s="12"/>
      <c r="W23" s="12"/>
      <c r="X23" s="12"/>
      <c r="Z23" s="14"/>
    </row>
    <row r="24" spans="1:24" ht="48.75" customHeight="1">
      <c r="A24" s="36"/>
      <c r="B24" s="44"/>
      <c r="C24" s="50"/>
      <c r="D24" s="46"/>
      <c r="E24" s="37"/>
      <c r="F24" s="37"/>
      <c r="G24" s="43"/>
      <c r="H24" s="36"/>
      <c r="I24" s="36"/>
      <c r="J24" s="5"/>
      <c r="K24" s="46"/>
      <c r="L24" s="10"/>
      <c r="M24" s="39"/>
      <c r="N24" s="40"/>
      <c r="O24" s="40"/>
      <c r="P24" s="40"/>
      <c r="Q24" s="40"/>
      <c r="R24" s="40"/>
      <c r="S24" s="40"/>
      <c r="T24" s="40"/>
      <c r="U24" s="40"/>
      <c r="V24" s="40"/>
      <c r="W24" s="40"/>
      <c r="X24" s="40"/>
    </row>
    <row r="25" spans="1:24" ht="60" customHeight="1">
      <c r="A25" s="5"/>
      <c r="B25" s="44"/>
      <c r="C25" s="50"/>
      <c r="D25" s="46"/>
      <c r="E25" s="9"/>
      <c r="F25" s="37"/>
      <c r="G25" s="43"/>
      <c r="H25" s="36"/>
      <c r="I25" s="36"/>
      <c r="J25" s="5"/>
      <c r="K25" s="46"/>
      <c r="L25" s="10"/>
      <c r="M25" s="39"/>
      <c r="N25" s="40"/>
      <c r="O25" s="40"/>
      <c r="P25" s="40"/>
      <c r="Q25" s="40"/>
      <c r="R25" s="40"/>
      <c r="S25" s="40"/>
      <c r="T25" s="40"/>
      <c r="U25" s="40"/>
      <c r="V25" s="40"/>
      <c r="W25" s="40"/>
      <c r="X25" s="40"/>
    </row>
    <row r="26" spans="1:24" ht="47.25" customHeight="1">
      <c r="A26" s="36"/>
      <c r="B26" s="7"/>
      <c r="C26" s="7"/>
      <c r="D26" s="5"/>
      <c r="E26" s="5"/>
      <c r="F26" s="5"/>
      <c r="G26" s="8"/>
      <c r="H26" s="5"/>
      <c r="I26" s="5"/>
      <c r="J26" s="5"/>
      <c r="K26" s="5"/>
      <c r="L26" s="10"/>
      <c r="M26" s="11"/>
      <c r="N26" s="40"/>
      <c r="O26" s="40"/>
      <c r="P26" s="25"/>
      <c r="Q26" s="40"/>
      <c r="R26" s="40"/>
      <c r="S26" s="40"/>
      <c r="T26" s="164"/>
      <c r="U26" s="40"/>
      <c r="V26" s="40"/>
      <c r="W26" s="40"/>
      <c r="X26" s="40"/>
    </row>
    <row r="27" spans="1:26" ht="19.5" customHeight="1">
      <c r="A27" s="18"/>
      <c r="B27" s="20"/>
      <c r="C27" s="20"/>
      <c r="D27" s="18"/>
      <c r="E27" s="18"/>
      <c r="F27" s="18"/>
      <c r="G27" s="47"/>
      <c r="H27" s="18"/>
      <c r="I27" s="18"/>
      <c r="J27" s="18"/>
      <c r="K27" s="18"/>
      <c r="L27" s="34"/>
      <c r="M27" s="35"/>
      <c r="N27" s="24"/>
      <c r="O27" s="24"/>
      <c r="P27" s="24"/>
      <c r="Q27" s="24"/>
      <c r="R27" s="24"/>
      <c r="S27" s="24"/>
      <c r="T27" s="24"/>
      <c r="U27" s="24"/>
      <c r="V27" s="24"/>
      <c r="W27" s="24"/>
      <c r="X27" s="24"/>
      <c r="Z27"/>
    </row>
    <row r="28" spans="1:24" ht="15" customHeight="1">
      <c r="A28" s="355"/>
      <c r="B28" s="355"/>
      <c r="C28" s="355"/>
      <c r="D28" s="26"/>
      <c r="E28" s="350"/>
      <c r="F28" s="350"/>
      <c r="G28" s="27"/>
      <c r="H28" s="350"/>
      <c r="I28" s="350"/>
      <c r="J28" s="350"/>
      <c r="K28" s="350"/>
      <c r="L28" s="350"/>
      <c r="M28" s="28"/>
      <c r="N28" s="29"/>
      <c r="O28" s="29"/>
      <c r="P28" s="29"/>
      <c r="Q28" s="29"/>
      <c r="R28" s="29"/>
      <c r="S28" s="29"/>
      <c r="T28" s="29"/>
      <c r="U28" s="29"/>
      <c r="V28" s="29"/>
      <c r="W28" s="29"/>
      <c r="X28" s="30"/>
    </row>
    <row r="29" spans="1:24" ht="15.75" customHeight="1">
      <c r="A29" s="436"/>
      <c r="B29" s="436"/>
      <c r="C29" s="436"/>
      <c r="D29" s="436"/>
      <c r="E29" s="436"/>
      <c r="F29" s="436"/>
      <c r="G29" s="436"/>
      <c r="H29" s="436"/>
      <c r="I29" s="436"/>
      <c r="J29" s="436"/>
      <c r="K29" s="436"/>
      <c r="L29" s="436"/>
      <c r="M29" s="436"/>
      <c r="N29" s="436"/>
      <c r="O29" s="436"/>
      <c r="P29" s="436"/>
      <c r="Q29" s="436"/>
      <c r="R29" s="436"/>
      <c r="S29" s="436"/>
      <c r="T29" s="436"/>
      <c r="U29" s="436"/>
      <c r="V29" s="436"/>
      <c r="W29" s="436"/>
      <c r="X29" s="436"/>
    </row>
    <row r="30" spans="1:24" ht="15.75" customHeight="1">
      <c r="A30" s="437"/>
      <c r="B30" s="437"/>
      <c r="C30" s="437"/>
      <c r="D30" s="437"/>
      <c r="E30" s="437"/>
      <c r="F30" s="437"/>
      <c r="G30" s="437"/>
      <c r="H30" s="437"/>
      <c r="I30" s="437"/>
      <c r="J30" s="437"/>
      <c r="K30" s="437"/>
      <c r="L30" s="437"/>
      <c r="M30" s="437"/>
      <c r="N30" s="437"/>
      <c r="O30" s="437"/>
      <c r="P30" s="437"/>
      <c r="Q30" s="437"/>
      <c r="R30" s="437"/>
      <c r="S30" s="437"/>
      <c r="T30" s="437"/>
      <c r="U30" s="437"/>
      <c r="V30" s="437"/>
      <c r="W30" s="437"/>
      <c r="X30" s="437"/>
    </row>
    <row r="31" spans="1:24" ht="38.25" customHeight="1">
      <c r="A31" s="48"/>
      <c r="B31" s="7"/>
      <c r="C31" s="7"/>
      <c r="D31" s="5"/>
      <c r="E31" s="5"/>
      <c r="F31" s="5"/>
      <c r="G31" s="8"/>
      <c r="H31" s="5"/>
      <c r="I31" s="5"/>
      <c r="J31" s="5"/>
      <c r="K31" s="5"/>
      <c r="L31" s="10"/>
      <c r="M31" s="11"/>
      <c r="N31" s="40"/>
      <c r="O31" s="40"/>
      <c r="P31" s="40"/>
      <c r="Q31" s="40"/>
      <c r="R31" s="40"/>
      <c r="S31" s="40"/>
      <c r="T31" s="40"/>
      <c r="U31" s="40"/>
      <c r="V31" s="40"/>
      <c r="W31" s="40"/>
      <c r="X31" s="40"/>
    </row>
    <row r="32" spans="1:24" ht="48.75" customHeight="1">
      <c r="A32" s="5"/>
      <c r="B32" s="7"/>
      <c r="C32" s="7"/>
      <c r="D32" s="5"/>
      <c r="E32" s="5"/>
      <c r="F32" s="5"/>
      <c r="G32" s="8"/>
      <c r="H32" s="5"/>
      <c r="I32" s="5"/>
      <c r="J32" s="5"/>
      <c r="K32" s="5"/>
      <c r="L32" s="10"/>
      <c r="M32" s="11"/>
      <c r="N32" s="40"/>
      <c r="O32" s="40"/>
      <c r="P32" s="40"/>
      <c r="Q32" s="40"/>
      <c r="R32" s="40"/>
      <c r="S32" s="40"/>
      <c r="T32" s="40"/>
      <c r="U32" s="40"/>
      <c r="V32" s="40"/>
      <c r="W32" s="40"/>
      <c r="X32" s="40"/>
    </row>
    <row r="33" spans="1:24" ht="64.5" customHeight="1">
      <c r="A33" s="48"/>
      <c r="B33" s="49"/>
      <c r="C33" s="7"/>
      <c r="D33" s="16"/>
      <c r="E33" s="16"/>
      <c r="F33" s="16"/>
      <c r="G33" s="15"/>
      <c r="H33" s="16"/>
      <c r="I33" s="16"/>
      <c r="J33" s="16"/>
      <c r="K33" s="16"/>
      <c r="L33" s="10"/>
      <c r="M33" s="17"/>
      <c r="N33" s="40"/>
      <c r="O33" s="40"/>
      <c r="P33" s="40"/>
      <c r="Q33" s="40"/>
      <c r="R33" s="40"/>
      <c r="S33" s="40"/>
      <c r="T33" s="40"/>
      <c r="U33" s="40"/>
      <c r="V33" s="40"/>
      <c r="W33" s="40"/>
      <c r="X33" s="40"/>
    </row>
    <row r="34" spans="1:24" ht="50.25" customHeight="1">
      <c r="A34" s="5"/>
      <c r="B34" s="49"/>
      <c r="C34" s="165"/>
      <c r="D34" s="16"/>
      <c r="E34" s="5"/>
      <c r="F34" s="16"/>
      <c r="G34" s="15"/>
      <c r="H34" s="5"/>
      <c r="I34" s="16"/>
      <c r="J34" s="9"/>
      <c r="K34" s="16"/>
      <c r="L34" s="10"/>
      <c r="M34" s="11"/>
      <c r="N34" s="40"/>
      <c r="O34" s="40"/>
      <c r="P34" s="40"/>
      <c r="Q34" s="40"/>
      <c r="R34" s="40"/>
      <c r="S34" s="40"/>
      <c r="T34" s="40"/>
      <c r="U34" s="40"/>
      <c r="V34" s="40"/>
      <c r="W34" s="40"/>
      <c r="X34" s="40"/>
    </row>
    <row r="35" spans="1:24" ht="60.75" customHeight="1">
      <c r="A35" s="48"/>
      <c r="B35" s="49"/>
      <c r="C35" s="165"/>
      <c r="D35" s="16"/>
      <c r="E35" s="16"/>
      <c r="F35" s="16"/>
      <c r="G35" s="15"/>
      <c r="H35" s="5"/>
      <c r="I35" s="16"/>
      <c r="J35" s="5"/>
      <c r="K35" s="16"/>
      <c r="L35" s="10"/>
      <c r="M35" s="11"/>
      <c r="N35" s="40"/>
      <c r="O35" s="40"/>
      <c r="P35" s="40"/>
      <c r="Q35" s="40"/>
      <c r="R35" s="40"/>
      <c r="S35" s="40"/>
      <c r="T35" s="40"/>
      <c r="U35" s="40"/>
      <c r="V35" s="40"/>
      <c r="W35" s="40"/>
      <c r="X35" s="40"/>
    </row>
    <row r="36" spans="1:24" ht="63" customHeight="1">
      <c r="A36" s="5"/>
      <c r="B36" s="6"/>
      <c r="C36" s="7"/>
      <c r="D36" s="16"/>
      <c r="E36" s="16"/>
      <c r="F36" s="9"/>
      <c r="G36" s="8"/>
      <c r="H36" s="9"/>
      <c r="I36" s="16"/>
      <c r="J36" s="9"/>
      <c r="K36" s="9"/>
      <c r="L36" s="10"/>
      <c r="M36" s="11"/>
      <c r="N36" s="40"/>
      <c r="O36" s="40"/>
      <c r="P36" s="40"/>
      <c r="Q36" s="40"/>
      <c r="R36" s="40"/>
      <c r="S36" s="40"/>
      <c r="T36" s="40"/>
      <c r="U36" s="40"/>
      <c r="V36" s="40"/>
      <c r="W36" s="40"/>
      <c r="X36" s="40"/>
    </row>
    <row r="37" spans="1:24" ht="28.5" customHeight="1">
      <c r="A37" s="48"/>
      <c r="B37" s="45"/>
      <c r="C37" s="50"/>
      <c r="D37" s="46"/>
      <c r="E37" s="5"/>
      <c r="F37" s="5"/>
      <c r="G37" s="43"/>
      <c r="H37" s="51"/>
      <c r="I37" s="16"/>
      <c r="J37" s="9"/>
      <c r="K37" s="16"/>
      <c r="L37" s="10"/>
      <c r="M37" s="52"/>
      <c r="N37" s="40"/>
      <c r="O37" s="40"/>
      <c r="P37" s="40"/>
      <c r="Q37" s="40"/>
      <c r="R37" s="40"/>
      <c r="S37" s="40"/>
      <c r="T37" s="40"/>
      <c r="U37" s="40"/>
      <c r="V37" s="40"/>
      <c r="W37" s="40"/>
      <c r="X37" s="40"/>
    </row>
    <row r="38" spans="1:26" ht="15">
      <c r="A38" s="53"/>
      <c r="B38" s="54"/>
      <c r="C38" s="55"/>
      <c r="D38" s="56"/>
      <c r="E38" s="53"/>
      <c r="F38" s="53"/>
      <c r="G38" s="57"/>
      <c r="H38" s="56"/>
      <c r="I38" s="53"/>
      <c r="J38" s="58"/>
      <c r="K38" s="53"/>
      <c r="L38" s="59"/>
      <c r="M38" s="60"/>
      <c r="N38" s="61"/>
      <c r="O38" s="61"/>
      <c r="P38" s="61"/>
      <c r="Q38" s="61"/>
      <c r="R38" s="61"/>
      <c r="S38" s="61"/>
      <c r="T38" s="61"/>
      <c r="U38" s="61"/>
      <c r="V38" s="61"/>
      <c r="W38" s="61"/>
      <c r="X38" s="61"/>
      <c r="Z38"/>
    </row>
    <row r="39" spans="1:24" ht="15.75" customHeight="1">
      <c r="A39" s="375"/>
      <c r="B39" s="375"/>
      <c r="C39" s="375"/>
      <c r="D39" s="62"/>
      <c r="E39" s="406"/>
      <c r="F39" s="406"/>
      <c r="G39" s="63"/>
      <c r="H39" s="406"/>
      <c r="I39" s="406"/>
      <c r="J39" s="406"/>
      <c r="K39" s="406"/>
      <c r="L39" s="406"/>
      <c r="M39" s="28"/>
      <c r="N39" s="29"/>
      <c r="O39" s="29"/>
      <c r="P39" s="29"/>
      <c r="Q39" s="29"/>
      <c r="R39" s="29"/>
      <c r="S39" s="29"/>
      <c r="T39" s="29"/>
      <c r="U39" s="29"/>
      <c r="V39" s="29"/>
      <c r="W39" s="29"/>
      <c r="X39" s="30"/>
    </row>
    <row r="40" spans="1:24" ht="15" customHeight="1">
      <c r="A40" s="435"/>
      <c r="B40" s="435"/>
      <c r="C40" s="435"/>
      <c r="D40" s="435"/>
      <c r="E40" s="435"/>
      <c r="F40" s="435"/>
      <c r="G40" s="435"/>
      <c r="H40" s="435"/>
      <c r="I40" s="435"/>
      <c r="J40" s="435"/>
      <c r="K40" s="435"/>
      <c r="L40" s="435"/>
      <c r="M40" s="435"/>
      <c r="N40" s="435"/>
      <c r="O40" s="435"/>
      <c r="P40" s="435"/>
      <c r="Q40" s="435"/>
      <c r="R40" s="435"/>
      <c r="S40" s="435"/>
      <c r="T40" s="435"/>
      <c r="U40" s="435"/>
      <c r="V40" s="435"/>
      <c r="W40" s="435"/>
      <c r="X40" s="435"/>
    </row>
    <row r="41" spans="1:24" ht="49.5" customHeight="1">
      <c r="A41" s="5"/>
      <c r="B41" s="6"/>
      <c r="C41" s="49"/>
      <c r="D41" s="42"/>
      <c r="E41" s="9"/>
      <c r="F41" s="9"/>
      <c r="G41" s="31"/>
      <c r="H41" s="16"/>
      <c r="I41" s="9"/>
      <c r="J41" s="9"/>
      <c r="K41" s="9"/>
      <c r="L41" s="10"/>
      <c r="M41" s="17"/>
      <c r="N41" s="40"/>
      <c r="O41" s="40"/>
      <c r="P41" s="40"/>
      <c r="Q41" s="40"/>
      <c r="R41" s="40"/>
      <c r="S41" s="40"/>
      <c r="T41" s="40"/>
      <c r="U41" s="40"/>
      <c r="V41" s="40"/>
      <c r="W41" s="40"/>
      <c r="X41" s="40"/>
    </row>
    <row r="42" spans="1:26" s="13" customFormat="1" ht="48.75" customHeight="1">
      <c r="A42" s="5"/>
      <c r="B42" s="7"/>
      <c r="C42" s="165"/>
      <c r="D42" s="5"/>
      <c r="E42" s="5"/>
      <c r="F42" s="5"/>
      <c r="G42" s="31"/>
      <c r="H42" s="16"/>
      <c r="I42" s="5"/>
      <c r="J42" s="9"/>
      <c r="K42" s="5"/>
      <c r="L42" s="10"/>
      <c r="M42" s="17"/>
      <c r="N42" s="12"/>
      <c r="O42" s="12"/>
      <c r="P42" s="12"/>
      <c r="Q42" s="12"/>
      <c r="R42" s="12"/>
      <c r="S42" s="12"/>
      <c r="T42" s="12"/>
      <c r="U42" s="12"/>
      <c r="V42" s="12"/>
      <c r="W42" s="12"/>
      <c r="X42" s="12"/>
      <c r="Z42" s="14"/>
    </row>
    <row r="43" spans="1:24" ht="48" customHeight="1">
      <c r="A43" s="5"/>
      <c r="B43" s="7"/>
      <c r="C43" s="165"/>
      <c r="D43" s="5"/>
      <c r="E43" s="5"/>
      <c r="F43" s="9"/>
      <c r="G43" s="8"/>
      <c r="H43" s="5"/>
      <c r="I43" s="5"/>
      <c r="J43" s="5"/>
      <c r="K43" s="5"/>
      <c r="L43" s="10"/>
      <c r="M43" s="11"/>
      <c r="N43" s="12"/>
      <c r="O43" s="12"/>
      <c r="P43" s="12"/>
      <c r="Q43" s="12"/>
      <c r="R43" s="12"/>
      <c r="S43" s="12"/>
      <c r="T43" s="12"/>
      <c r="U43" s="12"/>
      <c r="V43" s="12"/>
      <c r="W43" s="12"/>
      <c r="X43" s="40"/>
    </row>
    <row r="44" spans="1:24" ht="30.75" customHeight="1">
      <c r="A44" s="5"/>
      <c r="B44" s="7"/>
      <c r="C44" s="7"/>
      <c r="D44" s="5"/>
      <c r="E44" s="5"/>
      <c r="F44" s="5"/>
      <c r="G44" s="31"/>
      <c r="H44" s="5"/>
      <c r="I44" s="9"/>
      <c r="J44" s="5"/>
      <c r="K44" s="5"/>
      <c r="L44" s="10"/>
      <c r="M44" s="11"/>
      <c r="N44" s="40"/>
      <c r="O44" s="40"/>
      <c r="P44" s="40"/>
      <c r="Q44" s="40"/>
      <c r="R44" s="40"/>
      <c r="S44" s="40"/>
      <c r="T44" s="40"/>
      <c r="U44" s="40"/>
      <c r="V44" s="40"/>
      <c r="W44" s="40"/>
      <c r="X44" s="40"/>
    </row>
    <row r="45" spans="1:24" ht="30" customHeight="1">
      <c r="A45" s="5"/>
      <c r="B45" s="6"/>
      <c r="C45" s="7"/>
      <c r="D45" s="9"/>
      <c r="E45" s="9"/>
      <c r="F45" s="9"/>
      <c r="G45" s="31"/>
      <c r="H45" s="5"/>
      <c r="I45" s="9"/>
      <c r="J45" s="9"/>
      <c r="K45" s="9"/>
      <c r="L45" s="10"/>
      <c r="M45" s="11"/>
      <c r="N45" s="40"/>
      <c r="O45" s="40"/>
      <c r="P45" s="40"/>
      <c r="Q45" s="40"/>
      <c r="R45" s="40"/>
      <c r="S45" s="40"/>
      <c r="T45" s="40"/>
      <c r="U45" s="40"/>
      <c r="V45" s="40"/>
      <c r="W45" s="40"/>
      <c r="X45" s="40"/>
    </row>
    <row r="46" spans="1:24" ht="61.5" customHeight="1">
      <c r="A46" s="5"/>
      <c r="B46" s="49"/>
      <c r="C46" s="7"/>
      <c r="D46" s="16"/>
      <c r="E46" s="16"/>
      <c r="F46" s="16"/>
      <c r="G46" s="15"/>
      <c r="H46" s="16"/>
      <c r="I46" s="16"/>
      <c r="J46" s="16"/>
      <c r="K46" s="16"/>
      <c r="L46" s="10"/>
      <c r="M46" s="17"/>
      <c r="N46" s="40"/>
      <c r="O46" s="40"/>
      <c r="P46" s="40"/>
      <c r="Q46" s="40"/>
      <c r="R46" s="40"/>
      <c r="S46" s="40"/>
      <c r="T46" s="40"/>
      <c r="U46" s="40"/>
      <c r="V46" s="40"/>
      <c r="W46" s="40"/>
      <c r="X46" s="40"/>
    </row>
    <row r="47" spans="1:24" ht="88.5" customHeight="1">
      <c r="A47" s="5"/>
      <c r="B47" s="49"/>
      <c r="C47" s="165"/>
      <c r="D47" s="16"/>
      <c r="E47" s="5"/>
      <c r="F47" s="9"/>
      <c r="G47" s="15"/>
      <c r="H47" s="5"/>
      <c r="I47" s="5"/>
      <c r="J47" s="5"/>
      <c r="K47" s="16"/>
      <c r="L47" s="10"/>
      <c r="M47" s="11"/>
      <c r="N47" s="40"/>
      <c r="O47" s="40"/>
      <c r="P47" s="40"/>
      <c r="Q47" s="40"/>
      <c r="R47" s="40"/>
      <c r="S47" s="40"/>
      <c r="T47" s="40"/>
      <c r="U47" s="40"/>
      <c r="V47" s="40"/>
      <c r="W47" s="40"/>
      <c r="X47" s="40"/>
    </row>
    <row r="48" spans="1:24" ht="15">
      <c r="A48" s="5"/>
      <c r="B48" s="6"/>
      <c r="C48" s="7"/>
      <c r="D48" s="9"/>
      <c r="E48" s="9"/>
      <c r="F48" s="9"/>
      <c r="G48" s="31"/>
      <c r="H48" s="9"/>
      <c r="I48" s="9"/>
      <c r="J48" s="9"/>
      <c r="K48" s="9"/>
      <c r="L48" s="10"/>
      <c r="M48" s="11"/>
      <c r="N48" s="40"/>
      <c r="O48" s="40"/>
      <c r="P48" s="40"/>
      <c r="Q48" s="40"/>
      <c r="R48" s="40"/>
      <c r="S48" s="40"/>
      <c r="T48" s="40"/>
      <c r="U48" s="40"/>
      <c r="V48" s="40"/>
      <c r="W48" s="40"/>
      <c r="X48" s="40"/>
    </row>
    <row r="49" spans="1:26" ht="15">
      <c r="A49" s="18"/>
      <c r="B49" s="19"/>
      <c r="C49" s="20"/>
      <c r="D49" s="21"/>
      <c r="E49" s="21"/>
      <c r="F49" s="21"/>
      <c r="G49" s="33"/>
      <c r="H49" s="21"/>
      <c r="I49" s="21"/>
      <c r="J49" s="21"/>
      <c r="K49" s="21"/>
      <c r="L49" s="34"/>
      <c r="M49" s="35"/>
      <c r="N49" s="24"/>
      <c r="O49" s="24"/>
      <c r="P49" s="24"/>
      <c r="Q49" s="24"/>
      <c r="R49" s="24"/>
      <c r="S49" s="24"/>
      <c r="T49" s="24"/>
      <c r="U49" s="24"/>
      <c r="V49" s="24"/>
      <c r="W49" s="24"/>
      <c r="X49" s="24"/>
      <c r="Z49"/>
    </row>
    <row r="50" spans="1:24" ht="15" customHeight="1">
      <c r="A50" s="355"/>
      <c r="B50" s="355"/>
      <c r="C50" s="355"/>
      <c r="D50" s="26"/>
      <c r="E50" s="350"/>
      <c r="F50" s="350"/>
      <c r="G50" s="27"/>
      <c r="H50" s="350"/>
      <c r="I50" s="350"/>
      <c r="J50" s="350"/>
      <c r="K50" s="350"/>
      <c r="L50" s="350"/>
      <c r="M50" s="28"/>
      <c r="N50" s="29"/>
      <c r="O50" s="29"/>
      <c r="P50" s="29"/>
      <c r="Q50" s="29"/>
      <c r="R50" s="29"/>
      <c r="S50" s="29"/>
      <c r="T50" s="29"/>
      <c r="U50" s="29"/>
      <c r="V50" s="29"/>
      <c r="W50" s="29"/>
      <c r="X50" s="29"/>
    </row>
    <row r="51" spans="1:24" ht="27.75" customHeight="1">
      <c r="A51" s="434"/>
      <c r="B51" s="434"/>
      <c r="C51" s="434"/>
      <c r="D51" s="434"/>
      <c r="E51" s="434"/>
      <c r="F51" s="434"/>
      <c r="G51" s="434"/>
      <c r="H51" s="434"/>
      <c r="I51" s="434"/>
      <c r="J51" s="434"/>
      <c r="K51" s="434"/>
      <c r="L51" s="434"/>
      <c r="M51" s="434"/>
      <c r="N51" s="434"/>
      <c r="O51" s="434"/>
      <c r="P51" s="434"/>
      <c r="Q51" s="434"/>
      <c r="R51" s="434"/>
      <c r="S51" s="434"/>
      <c r="T51" s="434"/>
      <c r="U51" s="434"/>
      <c r="V51" s="434"/>
      <c r="W51" s="434"/>
      <c r="X51" s="434"/>
    </row>
    <row r="52" spans="1:24" ht="29.25" customHeight="1">
      <c r="A52" s="36"/>
      <c r="B52" s="41"/>
      <c r="C52" s="7"/>
      <c r="D52" s="37"/>
      <c r="E52" s="37"/>
      <c r="F52" s="37"/>
      <c r="G52" s="38"/>
      <c r="H52" s="37"/>
      <c r="I52" s="37"/>
      <c r="J52" s="37"/>
      <c r="K52" s="37"/>
      <c r="L52" s="10"/>
      <c r="M52" s="39"/>
      <c r="N52" s="40"/>
      <c r="O52" s="40"/>
      <c r="P52" s="40"/>
      <c r="Q52" s="40"/>
      <c r="R52" s="40"/>
      <c r="S52" s="40"/>
      <c r="T52" s="40"/>
      <c r="U52" s="40"/>
      <c r="V52" s="40"/>
      <c r="W52" s="40"/>
      <c r="X52" s="40"/>
    </row>
    <row r="53" spans="1:24" ht="93.75" customHeight="1">
      <c r="A53" s="36"/>
      <c r="B53" s="41"/>
      <c r="C53" s="7"/>
      <c r="D53" s="37"/>
      <c r="E53" s="37"/>
      <c r="F53" s="37"/>
      <c r="G53" s="31"/>
      <c r="H53" s="62"/>
      <c r="I53" s="37"/>
      <c r="J53" s="37"/>
      <c r="K53" s="37"/>
      <c r="L53" s="10"/>
      <c r="M53" s="64"/>
      <c r="N53" s="40"/>
      <c r="O53" s="40"/>
      <c r="P53" s="40"/>
      <c r="Q53" s="40"/>
      <c r="R53" s="40"/>
      <c r="S53" s="40"/>
      <c r="T53" s="40"/>
      <c r="U53" s="40"/>
      <c r="V53" s="40"/>
      <c r="W53" s="40"/>
      <c r="X53" s="40"/>
    </row>
    <row r="54" spans="1:24" ht="29.25" customHeight="1">
      <c r="A54" s="5"/>
      <c r="B54" s="7"/>
      <c r="C54" s="7"/>
      <c r="D54" s="5"/>
      <c r="E54" s="5"/>
      <c r="F54" s="5"/>
      <c r="G54" s="8"/>
      <c r="H54" s="5"/>
      <c r="I54" s="5"/>
      <c r="J54" s="5"/>
      <c r="K54" s="5"/>
      <c r="L54" s="10"/>
      <c r="M54" s="11"/>
      <c r="N54" s="40"/>
      <c r="O54" s="40"/>
      <c r="P54" s="40"/>
      <c r="Q54" s="40"/>
      <c r="R54" s="40"/>
      <c r="S54" s="40"/>
      <c r="T54" s="40"/>
      <c r="U54" s="40"/>
      <c r="V54" s="40"/>
      <c r="W54" s="40"/>
      <c r="X54" s="40"/>
    </row>
    <row r="55" spans="1:24" ht="61.5" customHeight="1">
      <c r="A55" s="36"/>
      <c r="B55" s="65"/>
      <c r="C55" s="65"/>
      <c r="D55" s="36"/>
      <c r="E55" s="36"/>
      <c r="F55" s="36"/>
      <c r="G55" s="43"/>
      <c r="H55" s="36"/>
      <c r="I55" s="36"/>
      <c r="J55" s="36"/>
      <c r="K55" s="36"/>
      <c r="L55" s="10"/>
      <c r="M55" s="39"/>
      <c r="N55" s="40"/>
      <c r="O55" s="40"/>
      <c r="P55" s="40"/>
      <c r="Q55" s="40"/>
      <c r="R55" s="40"/>
      <c r="S55" s="40"/>
      <c r="T55" s="40"/>
      <c r="U55" s="40"/>
      <c r="V55" s="40"/>
      <c r="W55" s="40"/>
      <c r="X55" s="40"/>
    </row>
    <row r="56" spans="1:26" ht="15">
      <c r="A56" s="66"/>
      <c r="B56" s="59"/>
      <c r="C56" s="59"/>
      <c r="D56" s="59"/>
      <c r="E56" s="59"/>
      <c r="F56" s="59"/>
      <c r="G56" s="59"/>
      <c r="H56" s="59"/>
      <c r="I56" s="59"/>
      <c r="J56" s="59"/>
      <c r="K56" s="59"/>
      <c r="L56" s="59"/>
      <c r="M56" s="67"/>
      <c r="N56" s="61"/>
      <c r="O56" s="61"/>
      <c r="P56" s="61"/>
      <c r="Q56" s="61"/>
      <c r="R56" s="61"/>
      <c r="S56" s="61"/>
      <c r="T56" s="61"/>
      <c r="U56" s="61"/>
      <c r="V56" s="61"/>
      <c r="W56" s="61"/>
      <c r="X56" s="61"/>
      <c r="Z56"/>
    </row>
    <row r="57" spans="1:24" ht="15" customHeight="1">
      <c r="A57" s="355"/>
      <c r="B57" s="355"/>
      <c r="C57" s="355"/>
      <c r="D57" s="26"/>
      <c r="E57" s="350"/>
      <c r="F57" s="350"/>
      <c r="G57" s="27"/>
      <c r="H57" s="350"/>
      <c r="I57" s="350"/>
      <c r="J57" s="350"/>
      <c r="K57" s="350"/>
      <c r="L57" s="68"/>
      <c r="M57" s="28"/>
      <c r="N57" s="29"/>
      <c r="O57" s="29"/>
      <c r="P57" s="29"/>
      <c r="Q57" s="29"/>
      <c r="R57" s="29"/>
      <c r="S57" s="29"/>
      <c r="T57" s="29"/>
      <c r="U57" s="29"/>
      <c r="V57" s="29"/>
      <c r="W57" s="29"/>
      <c r="X57" s="30"/>
    </row>
    <row r="58" spans="1:24" ht="15" customHeight="1">
      <c r="A58" s="425"/>
      <c r="B58" s="425"/>
      <c r="C58" s="425"/>
      <c r="D58" s="425"/>
      <c r="E58" s="425"/>
      <c r="F58" s="425"/>
      <c r="G58" s="425"/>
      <c r="H58" s="425"/>
      <c r="I58" s="425"/>
      <c r="J58" s="425"/>
      <c r="K58" s="425"/>
      <c r="L58" s="425"/>
      <c r="M58" s="425"/>
      <c r="N58" s="425"/>
      <c r="O58" s="425"/>
      <c r="P58" s="425"/>
      <c r="Q58" s="425"/>
      <c r="R58" s="425"/>
      <c r="S58" s="425"/>
      <c r="T58" s="425"/>
      <c r="U58" s="425"/>
      <c r="V58" s="425"/>
      <c r="W58" s="425"/>
      <c r="X58" s="425"/>
    </row>
    <row r="59" spans="1:24" ht="27" customHeight="1">
      <c r="A59" s="36"/>
      <c r="B59" s="41"/>
      <c r="C59" s="7"/>
      <c r="D59" s="36"/>
      <c r="E59" s="37"/>
      <c r="F59" s="37"/>
      <c r="G59" s="194"/>
      <c r="H59" s="37"/>
      <c r="I59" s="37"/>
      <c r="J59" s="36"/>
      <c r="K59" s="37"/>
      <c r="L59" s="10"/>
      <c r="M59" s="39"/>
      <c r="N59" s="151"/>
      <c r="O59" s="40"/>
      <c r="P59" s="40"/>
      <c r="Q59" s="40"/>
      <c r="R59" s="40"/>
      <c r="S59" s="40"/>
      <c r="T59" s="40"/>
      <c r="U59" s="40"/>
      <c r="V59" s="40"/>
      <c r="W59" s="40"/>
      <c r="X59" s="40"/>
    </row>
    <row r="60" spans="1:24" ht="40.5" customHeight="1">
      <c r="A60" s="36"/>
      <c r="B60" s="41"/>
      <c r="C60" s="7"/>
      <c r="D60" s="36"/>
      <c r="E60" s="37"/>
      <c r="F60" s="46"/>
      <c r="G60" s="8"/>
      <c r="H60" s="37"/>
      <c r="I60" s="37"/>
      <c r="J60" s="5"/>
      <c r="K60" s="37"/>
      <c r="L60" s="10"/>
      <c r="M60" s="39"/>
      <c r="N60" s="40"/>
      <c r="O60" s="40"/>
      <c r="P60" s="40"/>
      <c r="Q60" s="40"/>
      <c r="R60" s="40"/>
      <c r="S60" s="40"/>
      <c r="T60" s="40"/>
      <c r="U60" s="40"/>
      <c r="V60" s="40"/>
      <c r="W60" s="40"/>
      <c r="X60" s="40"/>
    </row>
    <row r="61" spans="1:24" ht="41.25" customHeight="1">
      <c r="A61" s="36"/>
      <c r="B61" s="70"/>
      <c r="C61" s="7"/>
      <c r="D61" s="36"/>
      <c r="E61" s="37"/>
      <c r="F61" s="46"/>
      <c r="G61" s="38"/>
      <c r="H61" s="16"/>
      <c r="I61" s="16"/>
      <c r="J61" s="37"/>
      <c r="K61" s="37"/>
      <c r="L61" s="10"/>
      <c r="M61" s="17"/>
      <c r="N61" s="40"/>
      <c r="O61" s="40"/>
      <c r="P61" s="40"/>
      <c r="Q61" s="40"/>
      <c r="R61" s="40"/>
      <c r="S61" s="40"/>
      <c r="T61" s="40"/>
      <c r="U61" s="40"/>
      <c r="V61" s="40"/>
      <c r="W61" s="40"/>
      <c r="X61" s="40"/>
    </row>
    <row r="62" spans="1:24" ht="39" customHeight="1">
      <c r="A62" s="36"/>
      <c r="B62" s="50"/>
      <c r="C62" s="7"/>
      <c r="D62" s="36"/>
      <c r="E62" s="37"/>
      <c r="F62" s="37"/>
      <c r="G62" s="38"/>
      <c r="H62" s="16"/>
      <c r="I62" s="16"/>
      <c r="J62" s="37"/>
      <c r="K62" s="37"/>
      <c r="L62" s="10"/>
      <c r="M62" s="17"/>
      <c r="N62" s="40"/>
      <c r="O62" s="40"/>
      <c r="P62" s="40"/>
      <c r="Q62" s="40"/>
      <c r="R62" s="40"/>
      <c r="S62" s="40"/>
      <c r="T62" s="40"/>
      <c r="U62" s="40"/>
      <c r="V62" s="40"/>
      <c r="W62" s="40"/>
      <c r="X62" s="40"/>
    </row>
    <row r="63" spans="1:24" ht="38.25" customHeight="1">
      <c r="A63" s="36"/>
      <c r="B63" s="50"/>
      <c r="C63" s="7"/>
      <c r="D63" s="46"/>
      <c r="E63" s="46"/>
      <c r="F63" s="46"/>
      <c r="G63" s="43"/>
      <c r="H63" s="46"/>
      <c r="I63" s="46"/>
      <c r="J63" s="46"/>
      <c r="K63" s="46"/>
      <c r="L63" s="10"/>
      <c r="M63" s="71"/>
      <c r="N63" s="40"/>
      <c r="O63" s="40"/>
      <c r="P63" s="40"/>
      <c r="Q63" s="40"/>
      <c r="R63" s="40"/>
      <c r="S63" s="40"/>
      <c r="T63" s="40"/>
      <c r="U63" s="40"/>
      <c r="V63" s="40"/>
      <c r="W63" s="40"/>
      <c r="X63" s="40"/>
    </row>
    <row r="64" spans="1:24" ht="15">
      <c r="A64" s="36"/>
      <c r="B64" s="50"/>
      <c r="C64" s="195"/>
      <c r="D64" s="152"/>
      <c r="E64" s="152"/>
      <c r="F64" s="46"/>
      <c r="G64" s="153"/>
      <c r="H64" s="46"/>
      <c r="I64" s="46"/>
      <c r="J64" s="5"/>
      <c r="K64" s="46"/>
      <c r="L64" s="10"/>
      <c r="M64" s="71"/>
      <c r="N64" s="40"/>
      <c r="O64" s="40"/>
      <c r="P64" s="40"/>
      <c r="Q64" s="40"/>
      <c r="R64" s="40"/>
      <c r="S64" s="40"/>
      <c r="T64" s="40"/>
      <c r="U64" s="40"/>
      <c r="V64" s="40"/>
      <c r="W64" s="40"/>
      <c r="X64" s="40"/>
    </row>
    <row r="65" spans="1:24" ht="15">
      <c r="A65" s="36"/>
      <c r="B65" s="49"/>
      <c r="C65" s="49"/>
      <c r="D65" s="16"/>
      <c r="E65" s="16"/>
      <c r="F65" s="16"/>
      <c r="G65" s="72"/>
      <c r="H65" s="16"/>
      <c r="I65" s="16"/>
      <c r="J65" s="16"/>
      <c r="K65" s="16"/>
      <c r="L65" s="10"/>
      <c r="M65" s="17"/>
      <c r="N65" s="40"/>
      <c r="O65" s="40"/>
      <c r="P65" s="40"/>
      <c r="Q65" s="40"/>
      <c r="R65" s="40"/>
      <c r="S65" s="40"/>
      <c r="T65" s="40"/>
      <c r="U65" s="40"/>
      <c r="V65" s="40"/>
      <c r="W65" s="40"/>
      <c r="X65" s="40"/>
    </row>
    <row r="66" spans="1:24" ht="15">
      <c r="A66" s="36"/>
      <c r="B66" s="41"/>
      <c r="C66" s="196"/>
      <c r="D66" s="37"/>
      <c r="E66" s="37"/>
      <c r="F66" s="37"/>
      <c r="G66" s="73"/>
      <c r="H66" s="37"/>
      <c r="I66" s="37"/>
      <c r="J66" s="37"/>
      <c r="K66" s="37"/>
      <c r="L66" s="10"/>
      <c r="M66" s="39"/>
      <c r="N66" s="40"/>
      <c r="O66" s="40"/>
      <c r="P66" s="197"/>
      <c r="Q66" s="40"/>
      <c r="R66" s="40"/>
      <c r="S66" s="40"/>
      <c r="T66" s="40"/>
      <c r="U66" s="40"/>
      <c r="V66" s="40"/>
      <c r="W66" s="40"/>
      <c r="X66" s="40"/>
    </row>
    <row r="67" spans="1:24" ht="15">
      <c r="A67" s="36"/>
      <c r="B67" s="6"/>
      <c r="C67" s="6"/>
      <c r="D67" s="9"/>
      <c r="E67" s="9"/>
      <c r="F67" s="9"/>
      <c r="G67" s="73"/>
      <c r="H67" s="5"/>
      <c r="I67" s="9"/>
      <c r="J67" s="9"/>
      <c r="K67" s="9"/>
      <c r="L67" s="10"/>
      <c r="M67" s="11"/>
      <c r="N67" s="40"/>
      <c r="O67" s="40"/>
      <c r="P67" s="40"/>
      <c r="Q67" s="40"/>
      <c r="R67" s="40"/>
      <c r="S67" s="40"/>
      <c r="T67" s="40"/>
      <c r="U67" s="40"/>
      <c r="V67" s="40"/>
      <c r="W67" s="40"/>
      <c r="X67" s="40"/>
    </row>
    <row r="68" spans="1:24" ht="15">
      <c r="A68" s="36"/>
      <c r="B68" s="49"/>
      <c r="C68" s="49"/>
      <c r="D68" s="16"/>
      <c r="E68" s="16"/>
      <c r="F68" s="16"/>
      <c r="G68" s="72"/>
      <c r="H68" s="16"/>
      <c r="I68" s="16"/>
      <c r="J68" s="16"/>
      <c r="K68" s="16"/>
      <c r="L68" s="10"/>
      <c r="M68" s="17"/>
      <c r="N68" s="40"/>
      <c r="O68" s="40"/>
      <c r="P68" s="40"/>
      <c r="Q68" s="40"/>
      <c r="R68" s="40"/>
      <c r="S68" s="40"/>
      <c r="T68" s="40"/>
      <c r="U68" s="40"/>
      <c r="V68" s="40"/>
      <c r="W68" s="40"/>
      <c r="X68" s="40"/>
    </row>
    <row r="69" spans="1:24" ht="15">
      <c r="A69" s="36"/>
      <c r="B69" s="65"/>
      <c r="C69" s="65"/>
      <c r="D69" s="36"/>
      <c r="E69" s="36"/>
      <c r="F69" s="36"/>
      <c r="G69" s="74"/>
      <c r="H69" s="36"/>
      <c r="I69" s="36"/>
      <c r="J69" s="36"/>
      <c r="K69" s="36"/>
      <c r="L69" s="10"/>
      <c r="M69" s="39"/>
      <c r="N69" s="40"/>
      <c r="O69" s="40"/>
      <c r="P69" s="40"/>
      <c r="Q69" s="40"/>
      <c r="R69" s="40"/>
      <c r="S69" s="40"/>
      <c r="T69" s="40"/>
      <c r="U69" s="40"/>
      <c r="V69" s="40"/>
      <c r="W69" s="40"/>
      <c r="X69" s="40"/>
    </row>
    <row r="70" spans="1:24" ht="41.25" customHeight="1">
      <c r="A70" s="36"/>
      <c r="B70" s="65"/>
      <c r="C70" s="165"/>
      <c r="D70" s="36"/>
      <c r="E70" s="36"/>
      <c r="F70" s="36"/>
      <c r="G70" s="74"/>
      <c r="H70" s="36"/>
      <c r="I70" s="36"/>
      <c r="J70" s="36"/>
      <c r="K70" s="36"/>
      <c r="L70" s="10"/>
      <c r="M70" s="39"/>
      <c r="N70" s="40"/>
      <c r="O70" s="40"/>
      <c r="P70" s="40"/>
      <c r="Q70" s="40"/>
      <c r="R70" s="40"/>
      <c r="S70" s="40"/>
      <c r="T70" s="40"/>
      <c r="U70" s="40"/>
      <c r="V70" s="40"/>
      <c r="W70" s="40"/>
      <c r="X70" s="40"/>
    </row>
    <row r="71" spans="1:24" ht="45.75" customHeight="1">
      <c r="A71" s="36"/>
      <c r="B71" s="65"/>
      <c r="C71" s="165"/>
      <c r="D71" s="36"/>
      <c r="E71" s="36"/>
      <c r="F71" s="36"/>
      <c r="G71" s="74"/>
      <c r="H71" s="36"/>
      <c r="I71" s="36"/>
      <c r="J71" s="36"/>
      <c r="K71" s="36"/>
      <c r="L71" s="10"/>
      <c r="M71" s="39"/>
      <c r="N71" s="40"/>
      <c r="O71" s="40"/>
      <c r="P71" s="40"/>
      <c r="Q71" s="40"/>
      <c r="R71" s="40"/>
      <c r="S71" s="40"/>
      <c r="T71" s="40"/>
      <c r="U71" s="40"/>
      <c r="V71" s="40"/>
      <c r="W71" s="40"/>
      <c r="X71" s="40"/>
    </row>
    <row r="72" spans="1:24" ht="53.25" customHeight="1">
      <c r="A72" s="36"/>
      <c r="B72" s="41"/>
      <c r="C72" s="75"/>
      <c r="D72" s="9"/>
      <c r="E72" s="37"/>
      <c r="F72" s="37"/>
      <c r="G72" s="73"/>
      <c r="H72" s="16"/>
      <c r="I72" s="37"/>
      <c r="J72" s="36"/>
      <c r="K72" s="37"/>
      <c r="L72" s="10"/>
      <c r="M72" s="17"/>
      <c r="N72" s="40"/>
      <c r="O72" s="40"/>
      <c r="P72" s="40"/>
      <c r="Q72" s="40"/>
      <c r="R72" s="40"/>
      <c r="S72" s="40"/>
      <c r="T72" s="40"/>
      <c r="U72" s="40"/>
      <c r="V72" s="40"/>
      <c r="W72" s="40"/>
      <c r="X72" s="40"/>
    </row>
    <row r="73" spans="1:24" ht="39" customHeight="1">
      <c r="A73" s="36"/>
      <c r="B73" s="76"/>
      <c r="C73" s="49"/>
      <c r="D73" s="36"/>
      <c r="E73" s="36"/>
      <c r="F73" s="36"/>
      <c r="G73" s="74"/>
      <c r="H73" s="36"/>
      <c r="I73" s="36"/>
      <c r="J73" s="36"/>
      <c r="K73" s="36"/>
      <c r="L73" s="10"/>
      <c r="M73" s="39"/>
      <c r="N73" s="40"/>
      <c r="O73" s="40"/>
      <c r="P73" s="40"/>
      <c r="Q73" s="40"/>
      <c r="R73" s="40"/>
      <c r="S73" s="40"/>
      <c r="T73" s="40"/>
      <c r="U73" s="40"/>
      <c r="V73" s="40"/>
      <c r="W73" s="40"/>
      <c r="X73" s="40"/>
    </row>
    <row r="74" spans="1:24" ht="40.5" customHeight="1">
      <c r="A74" s="36"/>
      <c r="B74" s="6"/>
      <c r="C74" s="7"/>
      <c r="D74" s="9"/>
      <c r="E74" s="9"/>
      <c r="F74" s="9"/>
      <c r="G74" s="73"/>
      <c r="H74" s="36"/>
      <c r="I74" s="9"/>
      <c r="J74" s="36"/>
      <c r="K74" s="9"/>
      <c r="L74" s="10"/>
      <c r="M74" s="39"/>
      <c r="N74" s="40"/>
      <c r="O74" s="40"/>
      <c r="P74" s="40"/>
      <c r="Q74" s="40"/>
      <c r="R74" s="40"/>
      <c r="S74" s="40"/>
      <c r="T74" s="40"/>
      <c r="U74" s="40"/>
      <c r="V74" s="40"/>
      <c r="W74" s="40"/>
      <c r="X74" s="40"/>
    </row>
    <row r="75" spans="1:24" ht="62.25" customHeight="1">
      <c r="A75" s="36"/>
      <c r="B75" s="7"/>
      <c r="C75" s="7"/>
      <c r="D75" s="16"/>
      <c r="E75" s="5"/>
      <c r="F75" s="5"/>
      <c r="G75" s="74"/>
      <c r="H75" s="16"/>
      <c r="I75" s="5"/>
      <c r="J75" s="5"/>
      <c r="K75" s="5"/>
      <c r="L75" s="10"/>
      <c r="M75" s="17"/>
      <c r="N75" s="40"/>
      <c r="O75" s="40"/>
      <c r="P75" s="40"/>
      <c r="Q75" s="40"/>
      <c r="R75" s="40"/>
      <c r="S75" s="40"/>
      <c r="T75" s="40"/>
      <c r="U75" s="40"/>
      <c r="V75" s="40"/>
      <c r="W75" s="40"/>
      <c r="X75" s="40"/>
    </row>
    <row r="76" spans="1:24" ht="60" customHeight="1">
      <c r="A76" s="36"/>
      <c r="B76" s="49"/>
      <c r="C76" s="49"/>
      <c r="D76" s="16"/>
      <c r="E76" s="16"/>
      <c r="F76" s="16"/>
      <c r="G76" s="72"/>
      <c r="H76" s="16"/>
      <c r="I76" s="16"/>
      <c r="J76" s="16"/>
      <c r="K76" s="16"/>
      <c r="L76" s="10"/>
      <c r="M76" s="17"/>
      <c r="N76" s="40"/>
      <c r="O76" s="40"/>
      <c r="P76" s="40"/>
      <c r="Q76" s="40"/>
      <c r="R76" s="40"/>
      <c r="S76" s="40"/>
      <c r="T76" s="40"/>
      <c r="U76" s="40"/>
      <c r="V76" s="40"/>
      <c r="W76" s="40"/>
      <c r="X76" s="40"/>
    </row>
    <row r="77" spans="1:24" ht="60" customHeight="1">
      <c r="A77" s="36">
        <v>19</v>
      </c>
      <c r="B77" s="49"/>
      <c r="C77" s="165" t="s">
        <v>62</v>
      </c>
      <c r="D77" s="16" t="s">
        <v>63</v>
      </c>
      <c r="E77" s="16" t="s">
        <v>15</v>
      </c>
      <c r="F77" s="16" t="s">
        <v>19</v>
      </c>
      <c r="G77" s="72"/>
      <c r="H77" s="16"/>
      <c r="I77" s="5"/>
      <c r="J77" s="16"/>
      <c r="K77" s="16"/>
      <c r="L77" s="10"/>
      <c r="M77" s="17"/>
      <c r="N77" s="40"/>
      <c r="O77" s="40"/>
      <c r="P77" s="40"/>
      <c r="Q77" s="40"/>
      <c r="R77" s="40"/>
      <c r="S77" s="40"/>
      <c r="T77" s="40"/>
      <c r="U77" s="40"/>
      <c r="V77" s="40"/>
      <c r="W77" s="40"/>
      <c r="X77" s="40"/>
    </row>
    <row r="78" spans="1:24" ht="60" customHeight="1">
      <c r="A78" s="36">
        <v>20</v>
      </c>
      <c r="B78" s="49"/>
      <c r="C78" s="165" t="s">
        <v>64</v>
      </c>
      <c r="D78" s="16" t="s">
        <v>65</v>
      </c>
      <c r="E78" s="16" t="s">
        <v>15</v>
      </c>
      <c r="F78" s="16" t="s">
        <v>19</v>
      </c>
      <c r="G78" s="72"/>
      <c r="H78" s="16"/>
      <c r="I78" s="5"/>
      <c r="J78" s="16"/>
      <c r="K78" s="16"/>
      <c r="L78" s="10"/>
      <c r="M78" s="17"/>
      <c r="N78" s="40"/>
      <c r="O78" s="40"/>
      <c r="P78" s="40"/>
      <c r="Q78" s="40"/>
      <c r="R78" s="40"/>
      <c r="S78" s="40"/>
      <c r="T78" s="40"/>
      <c r="U78" s="40"/>
      <c r="V78" s="40"/>
      <c r="W78" s="40"/>
      <c r="X78" s="40"/>
    </row>
    <row r="79" spans="1:26" s="13" customFormat="1" ht="35.25" customHeight="1">
      <c r="A79" s="36">
        <v>21</v>
      </c>
      <c r="B79" s="7"/>
      <c r="C79" s="7" t="s">
        <v>66</v>
      </c>
      <c r="D79" s="5" t="s">
        <v>67</v>
      </c>
      <c r="E79" s="5" t="s">
        <v>18</v>
      </c>
      <c r="F79" s="5" t="s">
        <v>19</v>
      </c>
      <c r="G79" s="74"/>
      <c r="H79" s="16"/>
      <c r="I79" s="5"/>
      <c r="J79" s="5"/>
      <c r="K79" s="5"/>
      <c r="L79" s="10"/>
      <c r="M79" s="17"/>
      <c r="N79" s="40"/>
      <c r="O79" s="40"/>
      <c r="P79" s="40"/>
      <c r="Q79" s="40"/>
      <c r="R79" s="40"/>
      <c r="S79" s="40"/>
      <c r="T79" s="40"/>
      <c r="U79" s="40"/>
      <c r="V79" s="40"/>
      <c r="W79" s="40"/>
      <c r="X79" s="40"/>
      <c r="Z79" s="14"/>
    </row>
    <row r="80" spans="1:26" s="13" customFormat="1" ht="52.5">
      <c r="A80" s="36">
        <v>22</v>
      </c>
      <c r="B80" s="7"/>
      <c r="C80" s="6" t="s">
        <v>68</v>
      </c>
      <c r="D80" s="9" t="s">
        <v>69</v>
      </c>
      <c r="E80" s="5" t="s">
        <v>34</v>
      </c>
      <c r="F80" s="5" t="s">
        <v>19</v>
      </c>
      <c r="G80" s="74"/>
      <c r="H80" s="5"/>
      <c r="I80" s="5"/>
      <c r="J80" s="5"/>
      <c r="K80" s="5"/>
      <c r="L80" s="10"/>
      <c r="M80" s="39"/>
      <c r="N80" s="12"/>
      <c r="O80" s="12"/>
      <c r="P80" s="12"/>
      <c r="Q80" s="12"/>
      <c r="R80" s="12"/>
      <c r="S80" s="12"/>
      <c r="T80" s="12"/>
      <c r="U80" s="12"/>
      <c r="V80" s="12"/>
      <c r="W80" s="12"/>
      <c r="X80" s="40"/>
      <c r="Z80" s="14"/>
    </row>
    <row r="81" spans="1:26" s="13" customFormat="1" ht="29.25" customHeight="1">
      <c r="A81" s="36">
        <v>23</v>
      </c>
      <c r="B81" s="7"/>
      <c r="C81" s="166" t="s">
        <v>70</v>
      </c>
      <c r="D81" s="9" t="s">
        <v>71</v>
      </c>
      <c r="E81" s="5" t="s">
        <v>27</v>
      </c>
      <c r="F81" s="5" t="s">
        <v>19</v>
      </c>
      <c r="G81" s="74"/>
      <c r="H81" s="16"/>
      <c r="I81" s="5"/>
      <c r="J81" s="5"/>
      <c r="K81" s="5"/>
      <c r="L81" s="10"/>
      <c r="M81" s="77"/>
      <c r="N81" s="12"/>
      <c r="O81" s="12"/>
      <c r="P81" s="12"/>
      <c r="Q81" s="12"/>
      <c r="R81" s="12"/>
      <c r="S81" s="12"/>
      <c r="T81" s="12"/>
      <c r="U81" s="12"/>
      <c r="V81" s="12"/>
      <c r="W81" s="12"/>
      <c r="X81" s="40"/>
      <c r="Z81" s="14"/>
    </row>
    <row r="82" spans="1:26" s="13" customFormat="1" ht="29.25" customHeight="1">
      <c r="A82" s="36">
        <v>24</v>
      </c>
      <c r="B82" s="7"/>
      <c r="C82" s="166" t="s">
        <v>72</v>
      </c>
      <c r="D82" s="9" t="s">
        <v>73</v>
      </c>
      <c r="E82" s="5" t="s">
        <v>27</v>
      </c>
      <c r="F82" s="5" t="s">
        <v>19</v>
      </c>
      <c r="G82" s="74"/>
      <c r="H82" s="16"/>
      <c r="I82" s="5"/>
      <c r="J82" s="5"/>
      <c r="K82" s="5"/>
      <c r="L82" s="10"/>
      <c r="M82" s="77"/>
      <c r="N82" s="12"/>
      <c r="O82" s="12"/>
      <c r="P82" s="12"/>
      <c r="Q82" s="12"/>
      <c r="R82" s="12"/>
      <c r="S82" s="12"/>
      <c r="T82" s="12"/>
      <c r="U82" s="12"/>
      <c r="V82" s="12"/>
      <c r="W82" s="12"/>
      <c r="X82" s="40"/>
      <c r="Z82" s="14"/>
    </row>
    <row r="83" spans="1:26" ht="15">
      <c r="A83" s="18"/>
      <c r="B83" s="20"/>
      <c r="C83" s="78"/>
      <c r="D83" s="21"/>
      <c r="E83" s="18"/>
      <c r="F83" s="18"/>
      <c r="G83" s="79"/>
      <c r="H83" s="23"/>
      <c r="I83" s="18"/>
      <c r="J83" s="18"/>
      <c r="K83" s="18"/>
      <c r="L83" s="34"/>
      <c r="M83" s="80"/>
      <c r="N83" s="24"/>
      <c r="O83" s="24"/>
      <c r="P83" s="24"/>
      <c r="Q83" s="24"/>
      <c r="R83" s="24"/>
      <c r="S83" s="24"/>
      <c r="T83" s="24"/>
      <c r="U83" s="24"/>
      <c r="V83" s="24"/>
      <c r="W83" s="24"/>
      <c r="X83" s="24"/>
      <c r="Z83"/>
    </row>
    <row r="84" spans="1:24" ht="15" customHeight="1">
      <c r="A84" s="350"/>
      <c r="B84" s="350"/>
      <c r="C84" s="350"/>
      <c r="D84" s="26" t="s">
        <v>74</v>
      </c>
      <c r="E84" s="350"/>
      <c r="F84" s="350"/>
      <c r="G84" s="81">
        <f>SUM(G59:G82)</f>
        <v>0</v>
      </c>
      <c r="H84" s="433"/>
      <c r="I84" s="433"/>
      <c r="J84" s="433"/>
      <c r="K84" s="433"/>
      <c r="L84" s="433"/>
      <c r="M84" s="28"/>
      <c r="N84" s="29"/>
      <c r="O84" s="29"/>
      <c r="P84" s="29"/>
      <c r="Q84" s="29"/>
      <c r="R84" s="29"/>
      <c r="S84" s="29"/>
      <c r="T84" s="29"/>
      <c r="U84" s="29"/>
      <c r="V84" s="29"/>
      <c r="W84" s="29"/>
      <c r="X84" s="29">
        <f>SUM(X59:X83)</f>
        <v>0</v>
      </c>
    </row>
    <row r="85" spans="1:24" ht="15">
      <c r="A85" s="431" t="s">
        <v>75</v>
      </c>
      <c r="B85" s="431"/>
      <c r="C85" s="431"/>
      <c r="D85" s="431"/>
      <c r="E85" s="431"/>
      <c r="F85" s="431"/>
      <c r="G85" s="431"/>
      <c r="H85" s="431"/>
      <c r="I85" s="431"/>
      <c r="J85" s="431"/>
      <c r="K85" s="431"/>
      <c r="L85" s="431"/>
      <c r="M85" s="431"/>
      <c r="N85" s="431"/>
      <c r="O85" s="431"/>
      <c r="P85" s="431"/>
      <c r="Q85" s="431"/>
      <c r="R85" s="431"/>
      <c r="S85" s="431"/>
      <c r="T85" s="431"/>
      <c r="U85" s="431"/>
      <c r="V85" s="431"/>
      <c r="W85" s="431"/>
      <c r="X85" s="431"/>
    </row>
    <row r="86" spans="1:24" ht="33.75" customHeight="1">
      <c r="A86" s="46">
        <v>1</v>
      </c>
      <c r="B86" s="70"/>
      <c r="C86" s="49" t="s">
        <v>76</v>
      </c>
      <c r="D86" s="46" t="s">
        <v>77</v>
      </c>
      <c r="E86" s="42" t="s">
        <v>27</v>
      </c>
      <c r="F86" s="42"/>
      <c r="G86" s="43"/>
      <c r="H86" s="42"/>
      <c r="I86" s="42"/>
      <c r="J86" s="42"/>
      <c r="K86" s="37"/>
      <c r="L86" s="10"/>
      <c r="M86" s="71"/>
      <c r="N86" s="40"/>
      <c r="O86" s="40"/>
      <c r="P86" s="40"/>
      <c r="Q86" s="40"/>
      <c r="R86" s="40"/>
      <c r="S86" s="40"/>
      <c r="T86" s="40"/>
      <c r="U86" s="40"/>
      <c r="V86" s="40"/>
      <c r="W86" s="40"/>
      <c r="X86" s="40"/>
    </row>
    <row r="87" spans="1:24" ht="33" customHeight="1">
      <c r="A87" s="5">
        <v>2</v>
      </c>
      <c r="B87" s="6"/>
      <c r="C87" s="7" t="s">
        <v>78</v>
      </c>
      <c r="D87" s="9" t="s">
        <v>79</v>
      </c>
      <c r="E87" s="9" t="s">
        <v>27</v>
      </c>
      <c r="F87" s="9"/>
      <c r="G87" s="15"/>
      <c r="H87" s="82"/>
      <c r="I87" s="9"/>
      <c r="J87" s="9"/>
      <c r="K87" s="9"/>
      <c r="L87" s="10"/>
      <c r="M87" s="83"/>
      <c r="N87" s="40"/>
      <c r="O87" s="40"/>
      <c r="P87" s="40"/>
      <c r="Q87" s="40"/>
      <c r="R87" s="40"/>
      <c r="S87" s="40"/>
      <c r="T87" s="40"/>
      <c r="U87" s="40"/>
      <c r="V87" s="40"/>
      <c r="W87" s="40"/>
      <c r="X87" s="40"/>
    </row>
    <row r="88" spans="1:24" ht="48" customHeight="1">
      <c r="A88" s="5">
        <v>3</v>
      </c>
      <c r="B88" s="41"/>
      <c r="C88" s="65" t="s">
        <v>80</v>
      </c>
      <c r="D88" s="37" t="s">
        <v>81</v>
      </c>
      <c r="E88" s="36" t="s">
        <v>15</v>
      </c>
      <c r="F88" s="37"/>
      <c r="G88" s="38"/>
      <c r="H88" s="37"/>
      <c r="I88" s="37"/>
      <c r="J88" s="37"/>
      <c r="K88" s="37"/>
      <c r="L88" s="10"/>
      <c r="M88" s="39"/>
      <c r="N88" s="40"/>
      <c r="O88" s="40"/>
      <c r="P88" s="40"/>
      <c r="Q88" s="40"/>
      <c r="R88" s="40"/>
      <c r="S88" s="40"/>
      <c r="T88" s="40"/>
      <c r="U88" s="40"/>
      <c r="V88" s="40"/>
      <c r="W88" s="40"/>
      <c r="X88" s="40"/>
    </row>
    <row r="89" spans="1:24" ht="33" customHeight="1">
      <c r="A89" s="46">
        <v>4</v>
      </c>
      <c r="B89" s="84"/>
      <c r="C89" s="49" t="s">
        <v>82</v>
      </c>
      <c r="D89" s="36" t="s">
        <v>83</v>
      </c>
      <c r="E89" s="36" t="s">
        <v>34</v>
      </c>
      <c r="F89" s="36"/>
      <c r="G89" s="69"/>
      <c r="H89" s="36"/>
      <c r="I89" s="36"/>
      <c r="J89" s="36"/>
      <c r="K89" s="36"/>
      <c r="L89" s="10"/>
      <c r="M89" s="39"/>
      <c r="N89" s="40"/>
      <c r="O89" s="40"/>
      <c r="P89" s="40"/>
      <c r="Q89" s="40"/>
      <c r="R89" s="40"/>
      <c r="S89" s="40"/>
      <c r="T89" s="40"/>
      <c r="U89" s="40"/>
      <c r="V89" s="40"/>
      <c r="W89" s="40"/>
      <c r="X89" s="40"/>
    </row>
    <row r="90" spans="1:24" ht="30.75" customHeight="1">
      <c r="A90" s="46">
        <v>5</v>
      </c>
      <c r="B90" s="84"/>
      <c r="C90" s="7" t="s">
        <v>84</v>
      </c>
      <c r="D90" s="36" t="s">
        <v>85</v>
      </c>
      <c r="E90" s="36" t="s">
        <v>34</v>
      </c>
      <c r="F90" s="36"/>
      <c r="G90" s="69"/>
      <c r="H90" s="36"/>
      <c r="I90" s="36"/>
      <c r="J90" s="36"/>
      <c r="K90" s="36"/>
      <c r="L90" s="10"/>
      <c r="M90" s="39"/>
      <c r="N90" s="40"/>
      <c r="O90" s="40"/>
      <c r="P90" s="40"/>
      <c r="Q90" s="40"/>
      <c r="R90" s="40"/>
      <c r="S90" s="40"/>
      <c r="T90" s="40"/>
      <c r="U90" s="40"/>
      <c r="V90" s="40"/>
      <c r="W90" s="40"/>
      <c r="X90" s="40"/>
    </row>
    <row r="91" spans="1:24" ht="44.25" customHeight="1">
      <c r="A91" s="46">
        <v>6</v>
      </c>
      <c r="B91" s="85"/>
      <c r="C91" s="165" t="s">
        <v>86</v>
      </c>
      <c r="D91" s="5" t="s">
        <v>87</v>
      </c>
      <c r="E91" s="5" t="s">
        <v>34</v>
      </c>
      <c r="F91" s="5"/>
      <c r="G91" s="8"/>
      <c r="H91" s="86"/>
      <c r="I91" s="5"/>
      <c r="J91" s="5"/>
      <c r="K91" s="5"/>
      <c r="L91" s="10"/>
      <c r="M91" s="83"/>
      <c r="N91" s="40"/>
      <c r="O91" s="40"/>
      <c r="P91" s="40"/>
      <c r="Q91" s="40"/>
      <c r="R91" s="40"/>
      <c r="S91" s="40"/>
      <c r="T91" s="40"/>
      <c r="U91" s="40"/>
      <c r="V91" s="40"/>
      <c r="W91" s="40"/>
      <c r="X91" s="40"/>
    </row>
    <row r="92" spans="1:24" ht="54.75" customHeight="1">
      <c r="A92" s="5">
        <v>7</v>
      </c>
      <c r="B92" s="85"/>
      <c r="C92" s="165" t="s">
        <v>88</v>
      </c>
      <c r="D92" s="5" t="s">
        <v>89</v>
      </c>
      <c r="E92" s="5" t="s">
        <v>34</v>
      </c>
      <c r="F92" s="5"/>
      <c r="G92" s="8"/>
      <c r="H92" s="86"/>
      <c r="I92" s="5"/>
      <c r="J92" s="5"/>
      <c r="K92" s="5"/>
      <c r="L92" s="10"/>
      <c r="M92" s="83"/>
      <c r="N92" s="40"/>
      <c r="O92" s="40"/>
      <c r="P92" s="40"/>
      <c r="Q92" s="40"/>
      <c r="R92" s="40"/>
      <c r="S92" s="40"/>
      <c r="T92" s="40"/>
      <c r="U92" s="40"/>
      <c r="V92" s="40"/>
      <c r="W92" s="40"/>
      <c r="X92" s="40"/>
    </row>
    <row r="93" spans="1:24" ht="59.25" customHeight="1">
      <c r="A93" s="5">
        <v>8</v>
      </c>
      <c r="B93" s="85"/>
      <c r="C93" s="165" t="s">
        <v>91</v>
      </c>
      <c r="D93" s="5" t="s">
        <v>92</v>
      </c>
      <c r="E93" s="5" t="s">
        <v>34</v>
      </c>
      <c r="F93" s="5" t="s">
        <v>19</v>
      </c>
      <c r="G93" s="8"/>
      <c r="H93" s="86"/>
      <c r="I93" s="5"/>
      <c r="J93" s="5"/>
      <c r="K93" s="5"/>
      <c r="L93" s="192"/>
      <c r="M93" s="83"/>
      <c r="N93" s="40"/>
      <c r="O93" s="40"/>
      <c r="P93" s="40"/>
      <c r="Q93" s="197"/>
      <c r="R93" s="40"/>
      <c r="S93" s="40"/>
      <c r="T93" s="40"/>
      <c r="U93" s="40"/>
      <c r="V93" s="40"/>
      <c r="W93" s="40"/>
      <c r="X93" s="40"/>
    </row>
    <row r="94" spans="1:24" ht="55.5" customHeight="1">
      <c r="A94" s="46">
        <v>9</v>
      </c>
      <c r="B94" s="85"/>
      <c r="C94" s="165" t="s">
        <v>93</v>
      </c>
      <c r="D94" s="5" t="s">
        <v>94</v>
      </c>
      <c r="E94" s="5" t="s">
        <v>27</v>
      </c>
      <c r="F94" s="5" t="s">
        <v>19</v>
      </c>
      <c r="G94" s="8"/>
      <c r="H94" s="86"/>
      <c r="I94" s="5"/>
      <c r="J94" s="5"/>
      <c r="K94" s="5"/>
      <c r="L94" s="10"/>
      <c r="M94" s="83"/>
      <c r="N94" s="40"/>
      <c r="O94" s="40"/>
      <c r="P94" s="40"/>
      <c r="Q94" s="40"/>
      <c r="R94" s="40"/>
      <c r="S94" s="40"/>
      <c r="T94" s="40"/>
      <c r="U94" s="40"/>
      <c r="V94" s="40"/>
      <c r="W94" s="40"/>
      <c r="X94" s="40"/>
    </row>
    <row r="95" spans="1:24" ht="64.5" customHeight="1">
      <c r="A95" s="46">
        <v>10</v>
      </c>
      <c r="B95" s="87"/>
      <c r="C95" s="88" t="s">
        <v>95</v>
      </c>
      <c r="D95" s="5" t="s">
        <v>96</v>
      </c>
      <c r="E95" s="5" t="s">
        <v>34</v>
      </c>
      <c r="F95" s="5"/>
      <c r="G95" s="8"/>
      <c r="H95" s="16"/>
      <c r="I95" s="5"/>
      <c r="J95" s="36"/>
      <c r="K95" s="5"/>
      <c r="L95" s="10"/>
      <c r="M95" s="17"/>
      <c r="N95" s="40"/>
      <c r="O95" s="40"/>
      <c r="P95" s="40"/>
      <c r="Q95" s="40"/>
      <c r="R95" s="40"/>
      <c r="S95" s="40"/>
      <c r="T95" s="40"/>
      <c r="U95" s="40"/>
      <c r="V95" s="40"/>
      <c r="W95" s="40"/>
      <c r="X95" s="40"/>
    </row>
    <row r="96" spans="1:26" ht="15">
      <c r="A96" s="18"/>
      <c r="B96" s="89"/>
      <c r="C96" s="90"/>
      <c r="D96" s="18"/>
      <c r="E96" s="18"/>
      <c r="F96" s="18"/>
      <c r="G96" s="47"/>
      <c r="H96" s="23"/>
      <c r="I96" s="18"/>
      <c r="J96" s="18"/>
      <c r="K96" s="18"/>
      <c r="L96" s="34"/>
      <c r="M96" s="80"/>
      <c r="N96" s="24"/>
      <c r="O96" s="24"/>
      <c r="P96" s="24"/>
      <c r="Q96" s="24"/>
      <c r="R96" s="24"/>
      <c r="S96" s="24"/>
      <c r="T96" s="24"/>
      <c r="U96" s="24"/>
      <c r="V96" s="24"/>
      <c r="W96" s="24"/>
      <c r="X96" s="24"/>
      <c r="Z96"/>
    </row>
    <row r="97" spans="1:24" ht="15" customHeight="1">
      <c r="A97" s="355"/>
      <c r="B97" s="355"/>
      <c r="C97" s="355"/>
      <c r="D97" s="26" t="s">
        <v>97</v>
      </c>
      <c r="E97" s="355"/>
      <c r="F97" s="355"/>
      <c r="G97" s="27"/>
      <c r="H97" s="355"/>
      <c r="I97" s="355"/>
      <c r="J97" s="355"/>
      <c r="K97" s="355"/>
      <c r="L97" s="355"/>
      <c r="M97" s="28"/>
      <c r="N97" s="29"/>
      <c r="O97" s="29"/>
      <c r="P97" s="29"/>
      <c r="Q97" s="29"/>
      <c r="R97" s="29"/>
      <c r="S97" s="29"/>
      <c r="T97" s="29"/>
      <c r="U97" s="29"/>
      <c r="V97" s="29"/>
      <c r="W97" s="29"/>
      <c r="X97" s="30">
        <f>SUM(X86:X96)</f>
        <v>0</v>
      </c>
    </row>
    <row r="98" spans="1:24" ht="15">
      <c r="A98" s="432" t="s">
        <v>98</v>
      </c>
      <c r="B98" s="432"/>
      <c r="C98" s="432"/>
      <c r="D98" s="432"/>
      <c r="E98" s="432"/>
      <c r="F98" s="432"/>
      <c r="G98" s="432"/>
      <c r="H98" s="432"/>
      <c r="I98" s="432"/>
      <c r="J98" s="432"/>
      <c r="K98" s="432"/>
      <c r="L98" s="432"/>
      <c r="M98" s="432"/>
      <c r="N98" s="432"/>
      <c r="O98" s="432"/>
      <c r="P98" s="432"/>
      <c r="Q98" s="432"/>
      <c r="R98" s="432"/>
      <c r="S98" s="432"/>
      <c r="T98" s="432"/>
      <c r="U98" s="432"/>
      <c r="V98" s="432"/>
      <c r="W98" s="432"/>
      <c r="X98" s="432"/>
    </row>
    <row r="99" spans="1:24" ht="64.5" customHeight="1">
      <c r="A99" s="16">
        <v>1</v>
      </c>
      <c r="B99" s="49"/>
      <c r="C99" s="49"/>
      <c r="D99" s="16"/>
      <c r="E99" s="16"/>
      <c r="F99" s="16"/>
      <c r="G99" s="15"/>
      <c r="H99" s="16"/>
      <c r="I99" s="16"/>
      <c r="J99" s="16"/>
      <c r="K99" s="16"/>
      <c r="L99" s="10"/>
      <c r="M99" s="17"/>
      <c r="N99" s="40"/>
      <c r="O99" s="40"/>
      <c r="P99" s="40"/>
      <c r="Q99" s="40"/>
      <c r="R99" s="40"/>
      <c r="S99" s="40"/>
      <c r="T99" s="40"/>
      <c r="U99" s="40"/>
      <c r="V99" s="40"/>
      <c r="W99" s="40"/>
      <c r="X99" s="40">
        <f aca="true" t="shared" si="0" ref="X99:X108">SUM(N99:W99)</f>
        <v>0</v>
      </c>
    </row>
    <row r="100" spans="1:24" ht="29.25" customHeight="1">
      <c r="A100" s="36">
        <v>2</v>
      </c>
      <c r="B100" s="41"/>
      <c r="C100" s="165"/>
      <c r="D100" s="37"/>
      <c r="E100" s="37"/>
      <c r="F100" s="37"/>
      <c r="G100" s="38"/>
      <c r="H100" s="37"/>
      <c r="I100" s="16"/>
      <c r="J100" s="91"/>
      <c r="K100" s="37"/>
      <c r="L100" s="10"/>
      <c r="M100" s="39"/>
      <c r="N100" s="40"/>
      <c r="O100" s="40"/>
      <c r="P100" s="40"/>
      <c r="Q100" s="40"/>
      <c r="R100" s="40"/>
      <c r="S100" s="40"/>
      <c r="T100" s="40"/>
      <c r="U100" s="40"/>
      <c r="V100" s="40"/>
      <c r="W100" s="40"/>
      <c r="X100" s="40">
        <f t="shared" si="0"/>
        <v>0</v>
      </c>
    </row>
    <row r="101" spans="1:24" ht="45" customHeight="1">
      <c r="A101" s="16">
        <v>3</v>
      </c>
      <c r="B101" s="41"/>
      <c r="C101" s="165"/>
      <c r="D101" s="37"/>
      <c r="E101" s="16"/>
      <c r="F101" s="16"/>
      <c r="G101" s="38"/>
      <c r="H101" s="37"/>
      <c r="I101" s="37"/>
      <c r="J101" s="16"/>
      <c r="K101" s="37"/>
      <c r="L101" s="10"/>
      <c r="M101" s="39"/>
      <c r="N101" s="40"/>
      <c r="O101" s="40"/>
      <c r="P101" s="40"/>
      <c r="Q101" s="40"/>
      <c r="R101" s="40"/>
      <c r="S101" s="40"/>
      <c r="T101" s="40"/>
      <c r="U101" s="40"/>
      <c r="V101" s="40"/>
      <c r="W101" s="40"/>
      <c r="X101" s="40">
        <f t="shared" si="0"/>
        <v>0</v>
      </c>
    </row>
    <row r="102" spans="1:24" ht="45" customHeight="1">
      <c r="A102" s="16">
        <v>4</v>
      </c>
      <c r="B102" s="41"/>
      <c r="C102" s="169"/>
      <c r="D102" s="170"/>
      <c r="E102" s="171"/>
      <c r="F102" s="171"/>
      <c r="G102" s="172"/>
      <c r="H102" s="170"/>
      <c r="I102" s="170"/>
      <c r="J102" s="171"/>
      <c r="K102" s="170"/>
      <c r="L102" s="173"/>
      <c r="M102" s="174"/>
      <c r="N102" s="175"/>
      <c r="O102" s="175"/>
      <c r="P102" s="40"/>
      <c r="Q102" s="40"/>
      <c r="R102" s="40"/>
      <c r="S102" s="40"/>
      <c r="T102" s="40"/>
      <c r="U102" s="40"/>
      <c r="V102" s="40"/>
      <c r="W102" s="40"/>
      <c r="X102" s="40">
        <f t="shared" si="0"/>
        <v>0</v>
      </c>
    </row>
    <row r="103" spans="1:24" ht="51" customHeight="1">
      <c r="A103" s="16">
        <v>5</v>
      </c>
      <c r="B103" s="41"/>
      <c r="C103" s="65"/>
      <c r="D103" s="37"/>
      <c r="E103" s="37"/>
      <c r="F103" s="37"/>
      <c r="G103" s="38"/>
      <c r="H103" s="37"/>
      <c r="I103" s="37"/>
      <c r="J103" s="37"/>
      <c r="K103" s="37"/>
      <c r="L103" s="10"/>
      <c r="M103" s="39"/>
      <c r="N103" s="40"/>
      <c r="O103" s="40"/>
      <c r="P103" s="92"/>
      <c r="Q103" s="40"/>
      <c r="R103" s="40"/>
      <c r="S103" s="40"/>
      <c r="T103" s="40"/>
      <c r="U103" s="40"/>
      <c r="V103" s="40"/>
      <c r="W103" s="40"/>
      <c r="X103" s="40">
        <f t="shared" si="0"/>
        <v>0</v>
      </c>
    </row>
    <row r="104" spans="1:24" ht="50.25" customHeight="1">
      <c r="A104" s="36">
        <v>6</v>
      </c>
      <c r="B104" s="41"/>
      <c r="C104" s="176"/>
      <c r="D104" s="177"/>
      <c r="E104" s="177"/>
      <c r="F104" s="177"/>
      <c r="G104" s="178"/>
      <c r="H104" s="179"/>
      <c r="I104" s="177"/>
      <c r="J104" s="180"/>
      <c r="K104" s="177"/>
      <c r="L104" s="181"/>
      <c r="M104" s="182"/>
      <c r="N104" s="183"/>
      <c r="O104" s="183"/>
      <c r="P104" s="40"/>
      <c r="Q104" s="40"/>
      <c r="R104" s="40"/>
      <c r="S104" s="40"/>
      <c r="T104" s="40"/>
      <c r="U104" s="40"/>
      <c r="V104" s="40"/>
      <c r="W104" s="40"/>
      <c r="X104" s="40">
        <f t="shared" si="0"/>
        <v>0</v>
      </c>
    </row>
    <row r="105" spans="1:24" ht="50.25" customHeight="1">
      <c r="A105" s="16">
        <v>7</v>
      </c>
      <c r="B105" s="41"/>
      <c r="C105" s="165"/>
      <c r="D105" s="37"/>
      <c r="E105" s="37"/>
      <c r="F105" s="37"/>
      <c r="G105" s="38"/>
      <c r="H105" s="93"/>
      <c r="I105" s="37"/>
      <c r="J105" s="16"/>
      <c r="K105" s="37"/>
      <c r="L105" s="94"/>
      <c r="M105" s="64"/>
      <c r="N105" s="40"/>
      <c r="O105" s="40"/>
      <c r="P105" s="40"/>
      <c r="Q105" s="40"/>
      <c r="R105" s="40"/>
      <c r="S105" s="40"/>
      <c r="T105" s="40"/>
      <c r="U105" s="40"/>
      <c r="V105" s="40"/>
      <c r="W105" s="40"/>
      <c r="X105" s="40">
        <f t="shared" si="0"/>
        <v>0</v>
      </c>
    </row>
    <row r="106" spans="1:24" ht="50.25" customHeight="1">
      <c r="A106" s="16">
        <v>8</v>
      </c>
      <c r="B106" s="41"/>
      <c r="C106" s="165"/>
      <c r="D106" s="37"/>
      <c r="E106" s="37"/>
      <c r="F106" s="37"/>
      <c r="G106" s="38"/>
      <c r="H106" s="93"/>
      <c r="I106" s="37"/>
      <c r="J106" s="16"/>
      <c r="K106" s="37"/>
      <c r="L106" s="94"/>
      <c r="M106" s="64"/>
      <c r="N106" s="40"/>
      <c r="O106" s="40"/>
      <c r="P106" s="40"/>
      <c r="Q106" s="40"/>
      <c r="R106" s="40"/>
      <c r="S106" s="40"/>
      <c r="T106" s="40"/>
      <c r="U106" s="40"/>
      <c r="V106" s="40"/>
      <c r="W106" s="40"/>
      <c r="X106" s="40">
        <f t="shared" si="0"/>
        <v>0</v>
      </c>
    </row>
    <row r="107" spans="1:24" ht="41.25" customHeight="1">
      <c r="A107" s="16">
        <v>9</v>
      </c>
      <c r="B107" s="41"/>
      <c r="C107" s="65"/>
      <c r="D107" s="37"/>
      <c r="E107" s="37"/>
      <c r="F107" s="37"/>
      <c r="G107" s="15"/>
      <c r="H107" s="37"/>
      <c r="I107" s="37"/>
      <c r="J107" s="91"/>
      <c r="K107" s="37"/>
      <c r="L107" s="10"/>
      <c r="M107" s="39"/>
      <c r="N107" s="40"/>
      <c r="O107" s="40"/>
      <c r="P107" s="40"/>
      <c r="Q107" s="40"/>
      <c r="R107" s="40"/>
      <c r="S107" s="40"/>
      <c r="T107" s="40"/>
      <c r="U107" s="40"/>
      <c r="V107" s="40"/>
      <c r="W107" s="40"/>
      <c r="X107" s="40">
        <f t="shared" si="0"/>
        <v>0</v>
      </c>
    </row>
    <row r="108" spans="1:24" ht="41.25" customHeight="1">
      <c r="A108" s="36">
        <v>10</v>
      </c>
      <c r="B108" s="7"/>
      <c r="C108" s="184"/>
      <c r="D108" s="185"/>
      <c r="E108" s="185"/>
      <c r="F108" s="185"/>
      <c r="G108" s="186"/>
      <c r="H108" s="185"/>
      <c r="I108" s="187"/>
      <c r="J108" s="187"/>
      <c r="K108" s="185"/>
      <c r="L108" s="188"/>
      <c r="M108" s="189"/>
      <c r="N108" s="190"/>
      <c r="O108" s="190"/>
      <c r="P108" s="183"/>
      <c r="Q108" s="40"/>
      <c r="R108" s="40"/>
      <c r="S108" s="40"/>
      <c r="T108" s="40"/>
      <c r="U108" s="40"/>
      <c r="V108" s="40"/>
      <c r="W108" s="40"/>
      <c r="X108" s="40">
        <f t="shared" si="0"/>
        <v>0</v>
      </c>
    </row>
    <row r="109" spans="1:26" ht="15">
      <c r="A109" s="18"/>
      <c r="B109" s="20"/>
      <c r="C109" s="20"/>
      <c r="D109" s="18"/>
      <c r="E109" s="18"/>
      <c r="F109" s="18"/>
      <c r="G109" s="47"/>
      <c r="H109" s="18"/>
      <c r="I109" s="23"/>
      <c r="J109" s="23"/>
      <c r="K109" s="18"/>
      <c r="L109" s="34"/>
      <c r="M109" s="35"/>
      <c r="N109" s="24">
        <f aca="true" t="shared" si="1" ref="N109:T109">SUM(N99:N108)</f>
        <v>0</v>
      </c>
      <c r="O109" s="24">
        <f t="shared" si="1"/>
        <v>0</v>
      </c>
      <c r="P109" s="24">
        <f t="shared" si="1"/>
        <v>0</v>
      </c>
      <c r="Q109" s="24">
        <f t="shared" si="1"/>
        <v>0</v>
      </c>
      <c r="R109" s="24">
        <f t="shared" si="1"/>
        <v>0</v>
      </c>
      <c r="S109" s="24">
        <f t="shared" si="1"/>
        <v>0</v>
      </c>
      <c r="T109" s="24">
        <f t="shared" si="1"/>
        <v>0</v>
      </c>
      <c r="U109" s="24"/>
      <c r="V109" s="24">
        <f>SUM(V99:V108)</f>
        <v>0</v>
      </c>
      <c r="W109" s="24">
        <f>SUM(W99:W108)</f>
        <v>0</v>
      </c>
      <c r="X109" s="24"/>
      <c r="Z109"/>
    </row>
    <row r="110" spans="1:24" ht="15" customHeight="1">
      <c r="A110" s="350"/>
      <c r="B110" s="350"/>
      <c r="C110" s="350"/>
      <c r="D110" s="26" t="s">
        <v>107</v>
      </c>
      <c r="E110" s="350"/>
      <c r="F110" s="350"/>
      <c r="G110" s="27">
        <f>SUM(G99:G109)</f>
        <v>0</v>
      </c>
      <c r="H110" s="350"/>
      <c r="I110" s="350"/>
      <c r="J110" s="350"/>
      <c r="K110" s="350"/>
      <c r="L110" s="350"/>
      <c r="M110" s="28"/>
      <c r="N110" s="29"/>
      <c r="O110" s="29"/>
      <c r="P110" s="29"/>
      <c r="Q110" s="29"/>
      <c r="R110" s="29"/>
      <c r="S110" s="29"/>
      <c r="T110" s="29"/>
      <c r="U110" s="29"/>
      <c r="V110" s="29"/>
      <c r="W110" s="29"/>
      <c r="X110" s="30">
        <f>SUM(X99:X109)</f>
        <v>0</v>
      </c>
    </row>
    <row r="111" spans="1:24" ht="27.75" customHeight="1">
      <c r="A111" s="427" t="s">
        <v>108</v>
      </c>
      <c r="B111" s="427"/>
      <c r="C111" s="427"/>
      <c r="D111" s="427"/>
      <c r="E111" s="427"/>
      <c r="F111" s="427"/>
      <c r="G111" s="427"/>
      <c r="H111" s="427"/>
      <c r="I111" s="427"/>
      <c r="J111" s="427"/>
      <c r="K111" s="427"/>
      <c r="L111" s="427"/>
      <c r="M111" s="427"/>
      <c r="N111" s="427"/>
      <c r="O111" s="427"/>
      <c r="P111" s="427"/>
      <c r="Q111" s="427"/>
      <c r="R111" s="427"/>
      <c r="S111" s="427"/>
      <c r="T111" s="427"/>
      <c r="U111" s="427"/>
      <c r="V111" s="427"/>
      <c r="W111" s="427"/>
      <c r="X111" s="427"/>
    </row>
    <row r="112" spans="1:24" ht="33" customHeight="1">
      <c r="A112" s="36">
        <v>1</v>
      </c>
      <c r="B112" s="65"/>
      <c r="C112" s="65" t="s">
        <v>109</v>
      </c>
      <c r="D112" s="36" t="s">
        <v>110</v>
      </c>
      <c r="E112" s="36" t="s">
        <v>15</v>
      </c>
      <c r="F112" s="36" t="s">
        <v>19</v>
      </c>
      <c r="G112" s="69">
        <v>20000</v>
      </c>
      <c r="H112" s="36"/>
      <c r="I112" s="36" t="s">
        <v>16</v>
      </c>
      <c r="J112" s="36" t="s">
        <v>21</v>
      </c>
      <c r="K112" s="36" t="s">
        <v>17</v>
      </c>
      <c r="L112" s="10"/>
      <c r="M112" s="39" t="s">
        <v>22</v>
      </c>
      <c r="N112" s="40">
        <v>20000</v>
      </c>
      <c r="O112" s="40"/>
      <c r="P112" s="40"/>
      <c r="Q112" s="40"/>
      <c r="R112" s="40"/>
      <c r="S112" s="40"/>
      <c r="T112" s="40"/>
      <c r="U112" s="40"/>
      <c r="V112" s="40"/>
      <c r="W112" s="40"/>
      <c r="X112" s="40">
        <f aca="true" t="shared" si="2" ref="X112:X118">SUM(N112:W112)</f>
        <v>20000</v>
      </c>
    </row>
    <row r="113" spans="1:24" ht="52.5" customHeight="1">
      <c r="A113" s="36">
        <v>2</v>
      </c>
      <c r="B113" s="41"/>
      <c r="C113" s="65" t="s">
        <v>111</v>
      </c>
      <c r="D113" s="36" t="s">
        <v>112</v>
      </c>
      <c r="E113" s="36" t="s">
        <v>34</v>
      </c>
      <c r="F113" s="36" t="s">
        <v>19</v>
      </c>
      <c r="G113" s="8">
        <v>0.01</v>
      </c>
      <c r="H113" s="36"/>
      <c r="I113" s="36" t="s">
        <v>35</v>
      </c>
      <c r="J113" s="36" t="s">
        <v>28</v>
      </c>
      <c r="K113" s="36" t="s">
        <v>17</v>
      </c>
      <c r="L113" s="10"/>
      <c r="M113" s="39" t="s">
        <v>33</v>
      </c>
      <c r="N113" s="40"/>
      <c r="O113" s="40"/>
      <c r="P113" s="40"/>
      <c r="Q113" s="40"/>
      <c r="R113" s="40"/>
      <c r="S113" s="40">
        <v>0.01</v>
      </c>
      <c r="T113" s="40"/>
      <c r="U113" s="40"/>
      <c r="V113" s="40"/>
      <c r="W113" s="40"/>
      <c r="X113" s="40">
        <f t="shared" si="2"/>
        <v>0.01</v>
      </c>
    </row>
    <row r="114" spans="1:24" ht="49.5" customHeight="1">
      <c r="A114" s="5">
        <v>3</v>
      </c>
      <c r="B114" s="50"/>
      <c r="C114" s="7" t="s">
        <v>113</v>
      </c>
      <c r="D114" s="5" t="s">
        <v>114</v>
      </c>
      <c r="E114" s="5" t="s">
        <v>18</v>
      </c>
      <c r="F114" s="9" t="s">
        <v>19</v>
      </c>
      <c r="G114" s="8">
        <v>0.01</v>
      </c>
      <c r="H114" s="36"/>
      <c r="I114" s="9" t="s">
        <v>20</v>
      </c>
      <c r="J114" s="5" t="s">
        <v>28</v>
      </c>
      <c r="K114" s="37" t="s">
        <v>17</v>
      </c>
      <c r="L114" s="10"/>
      <c r="M114" s="39" t="s">
        <v>33</v>
      </c>
      <c r="N114" s="40"/>
      <c r="O114" s="40"/>
      <c r="P114" s="40"/>
      <c r="Q114" s="40"/>
      <c r="R114" s="40"/>
      <c r="S114" s="40">
        <v>0.01</v>
      </c>
      <c r="T114" s="40"/>
      <c r="U114" s="40"/>
      <c r="V114" s="40"/>
      <c r="W114" s="40"/>
      <c r="X114" s="40">
        <f t="shared" si="2"/>
        <v>0.01</v>
      </c>
    </row>
    <row r="115" spans="1:26" s="13" customFormat="1" ht="45.75" customHeight="1">
      <c r="A115" s="36">
        <v>4</v>
      </c>
      <c r="B115" s="50"/>
      <c r="C115" s="50"/>
      <c r="D115" s="42"/>
      <c r="E115" s="46"/>
      <c r="F115" s="42"/>
      <c r="G115" s="43"/>
      <c r="H115" s="42"/>
      <c r="I115" s="42"/>
      <c r="J115" s="46"/>
      <c r="K115" s="42"/>
      <c r="L115" s="10"/>
      <c r="M115" s="71"/>
      <c r="N115" s="40"/>
      <c r="O115" s="40"/>
      <c r="P115" s="40"/>
      <c r="Q115" s="40"/>
      <c r="R115" s="40"/>
      <c r="S115" s="40">
        <v>0.01</v>
      </c>
      <c r="T115" s="40"/>
      <c r="U115" s="40"/>
      <c r="V115" s="40"/>
      <c r="W115" s="40"/>
      <c r="X115" s="40">
        <f t="shared" si="2"/>
        <v>0.01</v>
      </c>
      <c r="Z115" s="14"/>
    </row>
    <row r="116" spans="1:26" s="161" customFormat="1" ht="78" customHeight="1">
      <c r="A116" s="154">
        <v>5</v>
      </c>
      <c r="B116" s="155"/>
      <c r="C116" s="155"/>
      <c r="D116" s="156"/>
      <c r="E116" s="156"/>
      <c r="F116" s="156"/>
      <c r="G116" s="157"/>
      <c r="H116" s="156"/>
      <c r="I116" s="156"/>
      <c r="J116" s="156"/>
      <c r="K116" s="156"/>
      <c r="L116" s="158"/>
      <c r="M116" s="159"/>
      <c r="N116" s="160"/>
      <c r="O116" s="160"/>
      <c r="P116" s="151"/>
      <c r="Q116" s="160"/>
      <c r="R116" s="160"/>
      <c r="S116" s="160"/>
      <c r="T116" s="160"/>
      <c r="U116" s="160"/>
      <c r="V116" s="160"/>
      <c r="W116" s="160"/>
      <c r="X116" s="160">
        <f t="shared" si="2"/>
        <v>0</v>
      </c>
      <c r="Z116" s="162"/>
    </row>
    <row r="117" spans="1:24" ht="54.75" customHeight="1">
      <c r="A117" s="5">
        <v>6</v>
      </c>
      <c r="B117" s="70"/>
      <c r="C117" s="7"/>
      <c r="D117" s="37"/>
      <c r="E117" s="37"/>
      <c r="F117" s="37"/>
      <c r="G117" s="38"/>
      <c r="H117" s="37"/>
      <c r="I117" s="37"/>
      <c r="J117" s="37"/>
      <c r="K117" s="37"/>
      <c r="L117" s="10"/>
      <c r="M117" s="39"/>
      <c r="N117" s="40"/>
      <c r="O117" s="40"/>
      <c r="P117" s="40"/>
      <c r="Q117" s="40"/>
      <c r="R117" s="40"/>
      <c r="S117" s="40">
        <v>0.01</v>
      </c>
      <c r="T117" s="40"/>
      <c r="U117" s="40"/>
      <c r="V117" s="40"/>
      <c r="W117" s="40"/>
      <c r="X117" s="40">
        <f t="shared" si="2"/>
        <v>0.01</v>
      </c>
    </row>
    <row r="118" spans="1:24" ht="54.75" customHeight="1">
      <c r="A118" s="5">
        <v>7</v>
      </c>
      <c r="B118" s="70"/>
      <c r="C118" s="165"/>
      <c r="D118" s="9"/>
      <c r="E118" s="9"/>
      <c r="F118" s="9"/>
      <c r="G118" s="31"/>
      <c r="H118" s="9"/>
      <c r="I118" s="9"/>
      <c r="J118" s="37"/>
      <c r="K118" s="37"/>
      <c r="L118" s="10"/>
      <c r="M118" s="39"/>
      <c r="N118" s="40"/>
      <c r="O118" s="40"/>
      <c r="P118" s="40"/>
      <c r="Q118" s="40"/>
      <c r="R118" s="40"/>
      <c r="S118" s="40"/>
      <c r="T118" s="40"/>
      <c r="U118" s="40"/>
      <c r="V118" s="40"/>
      <c r="W118" s="40"/>
      <c r="X118" s="40">
        <f t="shared" si="2"/>
        <v>0</v>
      </c>
    </row>
    <row r="119" spans="1:24" ht="34.5" customHeight="1">
      <c r="A119" s="36">
        <v>8</v>
      </c>
      <c r="B119" s="6"/>
      <c r="C119" s="7"/>
      <c r="D119" s="9"/>
      <c r="E119" s="9"/>
      <c r="F119" s="9"/>
      <c r="G119" s="8"/>
      <c r="H119" s="9"/>
      <c r="I119" s="9"/>
      <c r="J119" s="9"/>
      <c r="K119" s="9"/>
      <c r="L119" s="10"/>
      <c r="M119" s="11"/>
      <c r="N119" s="40"/>
      <c r="O119" s="40"/>
      <c r="P119" s="40"/>
      <c r="Q119" s="40"/>
      <c r="R119" s="40"/>
      <c r="S119" s="40"/>
      <c r="T119" s="40"/>
      <c r="U119" s="40"/>
      <c r="V119" s="40"/>
      <c r="W119" s="40"/>
      <c r="X119" s="40"/>
    </row>
    <row r="120" spans="1:26" ht="14.25">
      <c r="A120" s="18"/>
      <c r="B120" s="19"/>
      <c r="C120" s="20"/>
      <c r="D120" s="21"/>
      <c r="E120" s="21"/>
      <c r="F120" s="21"/>
      <c r="G120" s="47"/>
      <c r="H120" s="21"/>
      <c r="I120" s="21"/>
      <c r="J120" s="21"/>
      <c r="K120" s="21"/>
      <c r="L120" s="34"/>
      <c r="M120" s="35"/>
      <c r="N120" s="24"/>
      <c r="O120" s="24"/>
      <c r="P120" s="24"/>
      <c r="Q120" s="24"/>
      <c r="R120" s="24"/>
      <c r="S120" s="24"/>
      <c r="T120" s="24"/>
      <c r="U120" s="24"/>
      <c r="V120" s="24"/>
      <c r="W120" s="24"/>
      <c r="X120" s="24"/>
      <c r="Z120"/>
    </row>
    <row r="121" spans="1:24" ht="15" customHeight="1">
      <c r="A121" s="428">
        <v>6</v>
      </c>
      <c r="B121" s="428"/>
      <c r="C121" s="428"/>
      <c r="D121" s="26" t="s">
        <v>118</v>
      </c>
      <c r="E121" s="350"/>
      <c r="F121" s="350"/>
      <c r="G121" s="27">
        <v>470304.3300000001</v>
      </c>
      <c r="H121" s="428"/>
      <c r="I121" s="428"/>
      <c r="J121" s="428"/>
      <c r="K121" s="428"/>
      <c r="L121" s="428"/>
      <c r="M121" s="28"/>
      <c r="N121" s="29"/>
      <c r="O121" s="29"/>
      <c r="P121" s="29"/>
      <c r="Q121" s="29"/>
      <c r="R121" s="29"/>
      <c r="S121" s="29"/>
      <c r="T121" s="29"/>
      <c r="U121" s="29"/>
      <c r="V121" s="29"/>
      <c r="W121" s="29"/>
      <c r="X121" s="29"/>
    </row>
    <row r="122" spans="1:24" ht="14.25">
      <c r="A122" s="430" t="s">
        <v>119</v>
      </c>
      <c r="B122" s="430"/>
      <c r="C122" s="430"/>
      <c r="D122" s="430"/>
      <c r="E122" s="430"/>
      <c r="F122" s="430"/>
      <c r="G122" s="430"/>
      <c r="H122" s="430"/>
      <c r="I122" s="430"/>
      <c r="J122" s="430"/>
      <c r="K122" s="430"/>
      <c r="L122" s="430"/>
      <c r="M122" s="430"/>
      <c r="N122" s="430"/>
      <c r="O122" s="430"/>
      <c r="P122" s="430"/>
      <c r="Q122" s="430"/>
      <c r="R122" s="430"/>
      <c r="S122" s="430"/>
      <c r="T122" s="430"/>
      <c r="U122" s="430"/>
      <c r="V122" s="430"/>
      <c r="W122" s="430"/>
      <c r="X122" s="430"/>
    </row>
    <row r="123" spans="1:24" ht="14.25">
      <c r="A123" s="430" t="s">
        <v>120</v>
      </c>
      <c r="B123" s="430"/>
      <c r="C123" s="430"/>
      <c r="D123" s="430"/>
      <c r="E123" s="430"/>
      <c r="F123" s="430"/>
      <c r="G123" s="430"/>
      <c r="H123" s="430"/>
      <c r="I123" s="430"/>
      <c r="J123" s="430"/>
      <c r="K123" s="430"/>
      <c r="L123" s="430"/>
      <c r="M123" s="430"/>
      <c r="N123" s="430"/>
      <c r="O123" s="430"/>
      <c r="P123" s="430"/>
      <c r="Q123" s="430"/>
      <c r="R123" s="430"/>
      <c r="S123" s="430"/>
      <c r="T123" s="430"/>
      <c r="U123" s="430"/>
      <c r="V123" s="430"/>
      <c r="W123" s="430"/>
      <c r="X123" s="430"/>
    </row>
    <row r="124" spans="1:24" ht="54" customHeight="1">
      <c r="A124" s="36">
        <v>1</v>
      </c>
      <c r="B124" s="41"/>
      <c r="C124" s="165"/>
      <c r="D124" s="37"/>
      <c r="E124" s="37"/>
      <c r="F124" s="37"/>
      <c r="G124" s="38"/>
      <c r="H124" s="37"/>
      <c r="I124" s="37"/>
      <c r="J124" s="37"/>
      <c r="K124" s="37"/>
      <c r="L124" s="10"/>
      <c r="M124" s="39"/>
      <c r="N124" s="40"/>
      <c r="O124" s="40"/>
      <c r="P124" s="40"/>
      <c r="Q124" s="40"/>
      <c r="R124" s="40"/>
      <c r="S124" s="40"/>
      <c r="T124" s="40"/>
      <c r="U124" s="40"/>
      <c r="V124" s="40"/>
      <c r="W124" s="40"/>
      <c r="X124" s="40">
        <f>SUM(N124:W124)</f>
        <v>0</v>
      </c>
    </row>
    <row r="125" spans="1:24" ht="45.75" customHeight="1">
      <c r="A125" s="36">
        <v>2</v>
      </c>
      <c r="B125" s="41"/>
      <c r="C125" s="165"/>
      <c r="D125" s="46"/>
      <c r="E125" s="95"/>
      <c r="F125" s="46"/>
      <c r="G125" s="38"/>
      <c r="H125" s="37"/>
      <c r="I125" s="5"/>
      <c r="J125" s="37"/>
      <c r="K125" s="37"/>
      <c r="L125" s="10"/>
      <c r="M125" s="39"/>
      <c r="N125" s="40"/>
      <c r="O125" s="40"/>
      <c r="P125" s="40"/>
      <c r="Q125" s="40"/>
      <c r="R125" s="40"/>
      <c r="S125" s="40"/>
      <c r="T125" s="40"/>
      <c r="U125" s="40"/>
      <c r="V125" s="40"/>
      <c r="W125" s="40"/>
      <c r="X125" s="40">
        <f>SUM(N125:W125)</f>
        <v>0</v>
      </c>
    </row>
    <row r="126" spans="1:24" ht="47.25" customHeight="1">
      <c r="A126" s="95">
        <v>3</v>
      </c>
      <c r="B126" s="96"/>
      <c r="C126" s="88"/>
      <c r="D126" s="167"/>
      <c r="E126" s="48"/>
      <c r="F126" s="5"/>
      <c r="G126" s="191"/>
      <c r="H126" s="48"/>
      <c r="I126" s="9"/>
      <c r="J126" s="48"/>
      <c r="K126" s="48"/>
      <c r="L126" s="168"/>
      <c r="M126" s="11"/>
      <c r="N126" s="12"/>
      <c r="O126" s="12"/>
      <c r="P126" s="12"/>
      <c r="Q126" s="12"/>
      <c r="R126" s="12"/>
      <c r="S126" s="12"/>
      <c r="T126" s="12"/>
      <c r="U126" s="12"/>
      <c r="V126" s="12"/>
      <c r="W126" s="12"/>
      <c r="X126" s="12">
        <f>SUM(N126:W126)</f>
        <v>0</v>
      </c>
    </row>
    <row r="127" spans="1:26" ht="14.25">
      <c r="A127" s="97"/>
      <c r="B127" s="90"/>
      <c r="C127" s="90"/>
      <c r="D127" s="34"/>
      <c r="E127" s="34"/>
      <c r="F127" s="34"/>
      <c r="G127" s="34"/>
      <c r="H127" s="97"/>
      <c r="I127" s="34"/>
      <c r="J127" s="97"/>
      <c r="K127" s="97"/>
      <c r="L127" s="34"/>
      <c r="M127" s="98"/>
      <c r="N127" s="24"/>
      <c r="O127" s="24"/>
      <c r="P127" s="24"/>
      <c r="Q127" s="24"/>
      <c r="R127" s="24"/>
      <c r="S127" s="24"/>
      <c r="T127" s="24"/>
      <c r="U127" s="25"/>
      <c r="V127" s="24"/>
      <c r="W127" s="24"/>
      <c r="X127" s="24"/>
      <c r="Z127"/>
    </row>
    <row r="128" spans="1:24" ht="15.75" customHeight="1">
      <c r="A128" s="350"/>
      <c r="B128" s="350"/>
      <c r="C128" s="350"/>
      <c r="D128" s="26" t="s">
        <v>121</v>
      </c>
      <c r="E128" s="350"/>
      <c r="F128" s="350"/>
      <c r="G128" s="27">
        <f>SUM(G124:G126)</f>
        <v>0</v>
      </c>
      <c r="H128" s="350"/>
      <c r="I128" s="350"/>
      <c r="J128" s="350"/>
      <c r="K128" s="350"/>
      <c r="L128" s="350"/>
      <c r="M128" s="28"/>
      <c r="N128" s="29"/>
      <c r="O128" s="29"/>
      <c r="P128" s="29"/>
      <c r="Q128" s="29"/>
      <c r="R128" s="29"/>
      <c r="S128" s="29"/>
      <c r="T128" s="29"/>
      <c r="U128" s="29"/>
      <c r="V128" s="29"/>
      <c r="W128" s="29"/>
      <c r="X128" s="30">
        <f>SUM(X124:X127)</f>
        <v>0</v>
      </c>
    </row>
    <row r="129" spans="1:24" ht="15" customHeight="1">
      <c r="A129" s="425" t="s">
        <v>122</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row>
    <row r="130" spans="1:24" ht="30.75" customHeight="1">
      <c r="A130" s="5">
        <v>1</v>
      </c>
      <c r="B130" s="7"/>
      <c r="C130" s="7"/>
      <c r="D130" s="5"/>
      <c r="E130" s="5"/>
      <c r="F130" s="5"/>
      <c r="G130" s="38"/>
      <c r="H130" s="37"/>
      <c r="I130" s="5"/>
      <c r="J130" s="37"/>
      <c r="K130" s="5"/>
      <c r="L130" s="10"/>
      <c r="M130" s="39"/>
      <c r="N130" s="40"/>
      <c r="O130" s="40"/>
      <c r="P130" s="40"/>
      <c r="Q130" s="40"/>
      <c r="R130" s="40"/>
      <c r="S130" s="40"/>
      <c r="T130" s="40"/>
      <c r="U130" s="40"/>
      <c r="V130" s="40"/>
      <c r="W130" s="40"/>
      <c r="X130" s="40">
        <f aca="true" t="shared" si="3" ref="X130:X135">SUM(N130:W130)</f>
        <v>0</v>
      </c>
    </row>
    <row r="131" spans="1:24" ht="31.5" customHeight="1">
      <c r="A131" s="5">
        <v>2</v>
      </c>
      <c r="B131" s="7"/>
      <c r="C131" s="7"/>
      <c r="D131" s="5"/>
      <c r="E131" s="37"/>
      <c r="F131" s="5"/>
      <c r="G131" s="38"/>
      <c r="H131" s="46"/>
      <c r="I131" s="5"/>
      <c r="J131" s="37"/>
      <c r="K131" s="5"/>
      <c r="L131" s="10"/>
      <c r="M131" s="71"/>
      <c r="N131" s="40"/>
      <c r="O131" s="40"/>
      <c r="P131" s="40"/>
      <c r="Q131" s="40"/>
      <c r="R131" s="40"/>
      <c r="S131" s="40"/>
      <c r="T131" s="40"/>
      <c r="U131" s="40"/>
      <c r="V131" s="40"/>
      <c r="W131" s="40"/>
      <c r="X131" s="40">
        <f t="shared" si="3"/>
        <v>0</v>
      </c>
    </row>
    <row r="132" spans="1:24" ht="40.5" customHeight="1">
      <c r="A132" s="5">
        <v>3</v>
      </c>
      <c r="B132" s="7"/>
      <c r="C132" s="165"/>
      <c r="D132" s="5"/>
      <c r="E132" s="37"/>
      <c r="F132" s="5"/>
      <c r="G132" s="38"/>
      <c r="H132" s="46"/>
      <c r="I132" s="5"/>
      <c r="J132" s="37"/>
      <c r="K132" s="5"/>
      <c r="L132" s="10"/>
      <c r="M132" s="71"/>
      <c r="N132" s="40"/>
      <c r="O132" s="40"/>
      <c r="P132" s="40"/>
      <c r="Q132" s="40"/>
      <c r="R132" s="40"/>
      <c r="S132" s="40"/>
      <c r="T132" s="40"/>
      <c r="U132" s="40"/>
      <c r="V132" s="40">
        <v>0.01</v>
      </c>
      <c r="W132" s="40"/>
      <c r="X132" s="40">
        <f t="shared" si="3"/>
        <v>0.01</v>
      </c>
    </row>
    <row r="133" spans="1:24" ht="64.5" customHeight="1">
      <c r="A133" s="5">
        <v>4</v>
      </c>
      <c r="B133" s="50"/>
      <c r="C133" s="50"/>
      <c r="D133" s="46"/>
      <c r="E133" s="46"/>
      <c r="F133" s="46"/>
      <c r="G133" s="43"/>
      <c r="H133" s="46"/>
      <c r="I133" s="46"/>
      <c r="J133" s="46"/>
      <c r="K133" s="46"/>
      <c r="L133" s="10"/>
      <c r="M133" s="71"/>
      <c r="N133" s="40"/>
      <c r="O133" s="40"/>
      <c r="P133" s="40"/>
      <c r="Q133" s="40"/>
      <c r="R133" s="40"/>
      <c r="S133" s="40"/>
      <c r="T133" s="40"/>
      <c r="U133" s="40"/>
      <c r="V133" s="40"/>
      <c r="W133" s="40"/>
      <c r="X133" s="40">
        <f t="shared" si="3"/>
        <v>0</v>
      </c>
    </row>
    <row r="134" spans="1:24" ht="65.25" customHeight="1">
      <c r="A134" s="5">
        <v>5</v>
      </c>
      <c r="B134" s="50"/>
      <c r="C134" s="50"/>
      <c r="D134" s="46"/>
      <c r="E134" s="48"/>
      <c r="F134" s="46"/>
      <c r="G134" s="99"/>
      <c r="H134" s="51"/>
      <c r="I134" s="46"/>
      <c r="J134" s="46"/>
      <c r="K134" s="46"/>
      <c r="L134" s="10"/>
      <c r="M134" s="52"/>
      <c r="N134" s="40"/>
      <c r="O134" s="40"/>
      <c r="P134" s="40"/>
      <c r="Q134" s="40"/>
      <c r="R134" s="40"/>
      <c r="S134" s="40"/>
      <c r="T134" s="40"/>
      <c r="U134" s="40"/>
      <c r="V134" s="40"/>
      <c r="W134" s="40"/>
      <c r="X134" s="40">
        <f t="shared" si="3"/>
        <v>0</v>
      </c>
    </row>
    <row r="135" spans="1:24" ht="45.75" customHeight="1">
      <c r="A135" s="5">
        <v>7</v>
      </c>
      <c r="B135" s="88"/>
      <c r="C135" s="100"/>
      <c r="D135" s="5"/>
      <c r="E135" s="48"/>
      <c r="F135" s="9"/>
      <c r="G135" s="31"/>
      <c r="H135" s="16"/>
      <c r="I135" s="48"/>
      <c r="J135" s="48"/>
      <c r="K135" s="5"/>
      <c r="L135" s="10"/>
      <c r="M135" s="17"/>
      <c r="N135" s="40"/>
      <c r="O135" s="40"/>
      <c r="P135" s="40"/>
      <c r="Q135" s="40"/>
      <c r="R135" s="40"/>
      <c r="S135" s="40"/>
      <c r="T135" s="40"/>
      <c r="U135" s="40"/>
      <c r="V135" s="40"/>
      <c r="W135" s="40"/>
      <c r="X135" s="40">
        <f t="shared" si="3"/>
        <v>0</v>
      </c>
    </row>
    <row r="136" spans="1:26" ht="14.25">
      <c r="A136" s="18"/>
      <c r="B136" s="90"/>
      <c r="C136" s="101"/>
      <c r="D136" s="18"/>
      <c r="E136" s="97"/>
      <c r="F136" s="21"/>
      <c r="G136" s="33"/>
      <c r="H136" s="23"/>
      <c r="I136" s="97"/>
      <c r="J136" s="97"/>
      <c r="K136" s="18"/>
      <c r="L136" s="34"/>
      <c r="M136" s="80"/>
      <c r="N136" s="24">
        <f aca="true" t="shared" si="4" ref="N136:T136">SUM(N130:N135)</f>
        <v>0</v>
      </c>
      <c r="O136" s="24">
        <f t="shared" si="4"/>
        <v>0</v>
      </c>
      <c r="P136" s="24">
        <f t="shared" si="4"/>
        <v>0</v>
      </c>
      <c r="Q136" s="24">
        <f t="shared" si="4"/>
        <v>0</v>
      </c>
      <c r="R136" s="24">
        <f t="shared" si="4"/>
        <v>0</v>
      </c>
      <c r="S136" s="24">
        <f t="shared" si="4"/>
        <v>0</v>
      </c>
      <c r="T136" s="24">
        <f t="shared" si="4"/>
        <v>0</v>
      </c>
      <c r="U136" s="24"/>
      <c r="V136" s="24">
        <f>SUM(V130:V135)</f>
        <v>0.01</v>
      </c>
      <c r="W136" s="24">
        <f>SUM(W130:W135)</f>
        <v>0</v>
      </c>
      <c r="X136" s="24"/>
      <c r="Z136"/>
    </row>
    <row r="137" spans="1:24" ht="24" customHeight="1">
      <c r="A137" s="406"/>
      <c r="B137" s="406"/>
      <c r="C137" s="406"/>
      <c r="D137" s="62" t="s">
        <v>123</v>
      </c>
      <c r="E137" s="406"/>
      <c r="F137" s="406"/>
      <c r="G137" s="63"/>
      <c r="H137" s="406"/>
      <c r="I137" s="406"/>
      <c r="J137" s="406"/>
      <c r="K137" s="406"/>
      <c r="L137" s="406"/>
      <c r="M137" s="28"/>
      <c r="N137" s="30"/>
      <c r="O137" s="30"/>
      <c r="P137" s="30"/>
      <c r="Q137" s="30"/>
      <c r="R137" s="30"/>
      <c r="S137" s="30"/>
      <c r="T137" s="30"/>
      <c r="U137" s="30"/>
      <c r="V137" s="30"/>
      <c r="W137" s="30"/>
      <c r="X137" s="30"/>
    </row>
    <row r="138" spans="1:24" ht="30.75" customHeight="1">
      <c r="A138" s="426"/>
      <c r="B138" s="426"/>
      <c r="C138" s="426"/>
      <c r="D138" s="102" t="s">
        <v>124</v>
      </c>
      <c r="E138" s="426"/>
      <c r="F138" s="426"/>
      <c r="G138" s="103"/>
      <c r="H138" s="426"/>
      <c r="I138" s="426"/>
      <c r="J138" s="426"/>
      <c r="K138" s="426"/>
      <c r="L138" s="426"/>
      <c r="M138" s="104"/>
      <c r="N138" s="105"/>
      <c r="O138" s="105"/>
      <c r="P138" s="105"/>
      <c r="Q138" s="105"/>
      <c r="R138" s="105"/>
      <c r="S138" s="105"/>
      <c r="T138" s="105"/>
      <c r="U138" s="105"/>
      <c r="V138" s="105"/>
      <c r="W138" s="105"/>
      <c r="X138" s="106"/>
    </row>
    <row r="139" spans="1:24" ht="15" customHeight="1">
      <c r="A139" s="422" t="s">
        <v>125</v>
      </c>
      <c r="B139" s="422"/>
      <c r="C139" s="422"/>
      <c r="D139" s="422"/>
      <c r="E139" s="422"/>
      <c r="F139" s="422"/>
      <c r="G139" s="422"/>
      <c r="H139" s="422"/>
      <c r="I139" s="422"/>
      <c r="J139" s="422"/>
      <c r="K139" s="422"/>
      <c r="L139" s="422"/>
      <c r="M139" s="422"/>
      <c r="N139" s="422"/>
      <c r="O139" s="422"/>
      <c r="P139" s="422"/>
      <c r="Q139" s="422"/>
      <c r="R139" s="422"/>
      <c r="S139" s="422"/>
      <c r="T139" s="422"/>
      <c r="U139" s="422"/>
      <c r="V139" s="422"/>
      <c r="W139" s="422"/>
      <c r="X139" s="422"/>
    </row>
    <row r="140" spans="1:26" s="13" customFormat="1" ht="14.25">
      <c r="A140" s="422"/>
      <c r="B140" s="422"/>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Z140" s="14"/>
    </row>
    <row r="141" spans="1:24" ht="105" customHeight="1">
      <c r="A141" s="46">
        <v>1</v>
      </c>
      <c r="B141" s="70"/>
      <c r="C141" s="50" t="s">
        <v>126</v>
      </c>
      <c r="D141" s="42"/>
      <c r="E141" s="42"/>
      <c r="F141" s="42"/>
      <c r="G141" s="107"/>
      <c r="H141" s="46"/>
      <c r="I141" s="42"/>
      <c r="J141" s="42"/>
      <c r="K141" s="42"/>
      <c r="L141" s="108"/>
      <c r="M141" s="71"/>
      <c r="N141" s="109"/>
      <c r="O141" s="109"/>
      <c r="P141" s="109"/>
      <c r="Q141" s="109"/>
      <c r="R141" s="109"/>
      <c r="S141" s="109"/>
      <c r="T141" s="109"/>
      <c r="U141" s="109"/>
      <c r="V141" s="109"/>
      <c r="W141" s="109"/>
      <c r="X141" s="110"/>
    </row>
    <row r="142" spans="1:24" ht="14.25">
      <c r="A142" s="46"/>
      <c r="B142" s="50"/>
      <c r="C142" s="70"/>
      <c r="D142" s="42"/>
      <c r="E142" s="46"/>
      <c r="F142" s="46"/>
      <c r="G142" s="99"/>
      <c r="H142" s="46"/>
      <c r="I142" s="46"/>
      <c r="J142" s="111"/>
      <c r="K142" s="46"/>
      <c r="L142" s="10"/>
      <c r="M142" s="71"/>
      <c r="N142" s="40"/>
      <c r="O142" s="40"/>
      <c r="P142" s="40"/>
      <c r="Q142" s="40"/>
      <c r="R142" s="40"/>
      <c r="S142" s="40"/>
      <c r="T142" s="40"/>
      <c r="U142" s="40"/>
      <c r="V142" s="40"/>
      <c r="W142" s="40"/>
      <c r="X142" s="110"/>
    </row>
    <row r="143" spans="1:24" ht="14.25">
      <c r="A143" s="46"/>
      <c r="B143" s="50"/>
      <c r="C143" s="50"/>
      <c r="D143" s="51"/>
      <c r="E143" s="46"/>
      <c r="F143" s="46"/>
      <c r="G143" s="8"/>
      <c r="H143" s="51"/>
      <c r="I143" s="46"/>
      <c r="J143" s="46"/>
      <c r="K143" s="46"/>
      <c r="L143" s="10"/>
      <c r="M143" s="52"/>
      <c r="N143" s="40"/>
      <c r="O143" s="40"/>
      <c r="P143" s="40"/>
      <c r="Q143" s="40"/>
      <c r="R143" s="40"/>
      <c r="S143" s="40"/>
      <c r="T143" s="40"/>
      <c r="U143" s="40"/>
      <c r="V143" s="40"/>
      <c r="W143" s="40"/>
      <c r="X143" s="110"/>
    </row>
    <row r="144" spans="1:24" ht="14.25">
      <c r="A144" s="46"/>
      <c r="B144" s="7"/>
      <c r="C144" s="7"/>
      <c r="D144" s="5"/>
      <c r="E144" s="5"/>
      <c r="F144" s="5"/>
      <c r="G144" s="8"/>
      <c r="H144" s="5"/>
      <c r="I144" s="5"/>
      <c r="J144" s="5"/>
      <c r="K144" s="5"/>
      <c r="L144" s="10"/>
      <c r="M144" s="11"/>
      <c r="N144" s="40"/>
      <c r="O144" s="40"/>
      <c r="P144" s="40"/>
      <c r="Q144" s="40"/>
      <c r="R144" s="40"/>
      <c r="S144" s="40"/>
      <c r="T144" s="40"/>
      <c r="U144" s="40"/>
      <c r="V144" s="40"/>
      <c r="W144" s="40"/>
      <c r="X144" s="110"/>
    </row>
    <row r="145" spans="1:26" s="13" customFormat="1" ht="117.75" customHeight="1">
      <c r="A145" s="46"/>
      <c r="B145" s="7"/>
      <c r="C145" s="7"/>
      <c r="D145" s="5"/>
      <c r="E145" s="5"/>
      <c r="F145" s="5"/>
      <c r="G145" s="8"/>
      <c r="H145" s="5"/>
      <c r="I145" s="5"/>
      <c r="J145" s="5"/>
      <c r="K145" s="5"/>
      <c r="L145" s="10"/>
      <c r="M145" s="11"/>
      <c r="N145" s="40"/>
      <c r="O145" s="40"/>
      <c r="P145" s="40"/>
      <c r="Q145" s="40"/>
      <c r="R145" s="40"/>
      <c r="S145" s="40"/>
      <c r="T145" s="40"/>
      <c r="U145" s="40"/>
      <c r="V145" s="40"/>
      <c r="W145" s="40"/>
      <c r="X145" s="110"/>
      <c r="Z145" s="14"/>
    </row>
    <row r="146" spans="1:26" s="13" customFormat="1" ht="31.5" customHeight="1">
      <c r="A146" s="46"/>
      <c r="B146" s="7"/>
      <c r="C146" s="7"/>
      <c r="D146" s="5"/>
      <c r="E146" s="5"/>
      <c r="F146" s="5"/>
      <c r="G146" s="8"/>
      <c r="H146" s="5"/>
      <c r="I146" s="5"/>
      <c r="J146" s="5"/>
      <c r="K146" s="48"/>
      <c r="L146" s="10"/>
      <c r="M146" s="11"/>
      <c r="N146" s="12"/>
      <c r="O146" s="12"/>
      <c r="P146" s="12"/>
      <c r="Q146" s="12"/>
      <c r="R146" s="12"/>
      <c r="S146" s="12"/>
      <c r="T146" s="12"/>
      <c r="U146" s="12"/>
      <c r="V146" s="12"/>
      <c r="W146" s="12"/>
      <c r="X146" s="110"/>
      <c r="Z146" s="14"/>
    </row>
    <row r="147" spans="1:24" ht="14.25">
      <c r="A147" s="46"/>
      <c r="B147" s="7"/>
      <c r="C147" s="7"/>
      <c r="D147" s="5"/>
      <c r="E147" s="5"/>
      <c r="F147" s="5"/>
      <c r="G147" s="8"/>
      <c r="H147" s="5"/>
      <c r="I147" s="16"/>
      <c r="J147" s="5"/>
      <c r="K147" s="5"/>
      <c r="L147" s="112"/>
      <c r="M147" s="5"/>
      <c r="N147" s="32"/>
      <c r="O147" s="32"/>
      <c r="P147" s="32"/>
      <c r="Q147" s="32"/>
      <c r="R147" s="32"/>
      <c r="S147" s="32"/>
      <c r="T147" s="32"/>
      <c r="U147" s="32"/>
      <c r="V147" s="32"/>
      <c r="W147" s="32"/>
      <c r="X147" s="113"/>
    </row>
    <row r="148" spans="1:26" ht="14.25">
      <c r="A148" s="18"/>
      <c r="B148" s="19"/>
      <c r="C148" s="20"/>
      <c r="D148" s="18"/>
      <c r="E148" s="18"/>
      <c r="F148" s="18"/>
      <c r="G148" s="114"/>
      <c r="H148" s="18"/>
      <c r="I148" s="18"/>
      <c r="J148" s="18"/>
      <c r="K148" s="18"/>
      <c r="L148" s="34"/>
      <c r="M148" s="35"/>
      <c r="N148" s="24"/>
      <c r="O148" s="24"/>
      <c r="P148" s="24"/>
      <c r="Q148" s="24"/>
      <c r="R148" s="24"/>
      <c r="S148" s="24"/>
      <c r="T148" s="24"/>
      <c r="U148" s="24"/>
      <c r="V148" s="24"/>
      <c r="W148" s="24"/>
      <c r="X148" s="24"/>
      <c r="Z148"/>
    </row>
    <row r="149" spans="1:24" ht="15" customHeight="1">
      <c r="A149" s="375"/>
      <c r="B149" s="375"/>
      <c r="C149" s="375"/>
      <c r="D149" s="62"/>
      <c r="E149" s="429"/>
      <c r="F149" s="429"/>
      <c r="G149" s="116"/>
      <c r="H149" s="375"/>
      <c r="I149" s="375"/>
      <c r="J149" s="375"/>
      <c r="K149" s="375"/>
      <c r="L149" s="375"/>
      <c r="M149" s="28"/>
      <c r="N149" s="29"/>
      <c r="O149" s="29"/>
      <c r="P149" s="29"/>
      <c r="Q149" s="29"/>
      <c r="R149" s="29"/>
      <c r="S149" s="29"/>
      <c r="T149" s="29"/>
      <c r="U149" s="29"/>
      <c r="V149" s="29"/>
      <c r="W149" s="29"/>
      <c r="X149" s="30"/>
    </row>
    <row r="150" spans="1:24" ht="15" customHeight="1">
      <c r="A150" s="422"/>
      <c r="B150" s="422"/>
      <c r="C150" s="422"/>
      <c r="D150" s="422"/>
      <c r="E150" s="422"/>
      <c r="F150" s="422"/>
      <c r="G150" s="422"/>
      <c r="H150" s="422"/>
      <c r="I150" s="422"/>
      <c r="J150" s="422"/>
      <c r="K150" s="422"/>
      <c r="L150" s="422"/>
      <c r="M150" s="422"/>
      <c r="N150" s="422"/>
      <c r="O150" s="422"/>
      <c r="P150" s="422"/>
      <c r="Q150" s="422"/>
      <c r="R150" s="422"/>
      <c r="S150" s="422"/>
      <c r="T150" s="422"/>
      <c r="U150" s="422"/>
      <c r="V150" s="422"/>
      <c r="W150" s="422"/>
      <c r="X150" s="422"/>
    </row>
    <row r="151" spans="1:24" ht="14.25">
      <c r="A151" s="422"/>
      <c r="B151" s="422"/>
      <c r="C151" s="422"/>
      <c r="D151" s="422"/>
      <c r="E151" s="422"/>
      <c r="F151" s="422"/>
      <c r="G151" s="422"/>
      <c r="H151" s="422"/>
      <c r="I151" s="422"/>
      <c r="J151" s="422"/>
      <c r="K151" s="422"/>
      <c r="L151" s="422"/>
      <c r="M151" s="422"/>
      <c r="N151" s="422"/>
      <c r="O151" s="422"/>
      <c r="P151" s="422"/>
      <c r="Q151" s="422"/>
      <c r="R151" s="422"/>
      <c r="S151" s="422"/>
      <c r="T151" s="422"/>
      <c r="U151" s="422"/>
      <c r="V151" s="422"/>
      <c r="W151" s="422"/>
      <c r="X151" s="422"/>
    </row>
    <row r="152" spans="1:24" ht="14.25">
      <c r="A152" s="46"/>
      <c r="B152" s="50"/>
      <c r="C152" s="50"/>
      <c r="D152" s="46"/>
      <c r="E152" s="46"/>
      <c r="F152" s="46"/>
      <c r="G152" s="99"/>
      <c r="H152" s="46"/>
      <c r="I152" s="46"/>
      <c r="J152" s="46"/>
      <c r="K152" s="46"/>
      <c r="L152" s="10"/>
      <c r="M152" s="71"/>
      <c r="N152" s="40"/>
      <c r="O152" s="40"/>
      <c r="P152" s="40"/>
      <c r="Q152" s="40"/>
      <c r="R152" s="40"/>
      <c r="S152" s="40"/>
      <c r="T152" s="40"/>
      <c r="U152" s="40"/>
      <c r="V152" s="40"/>
      <c r="W152" s="40"/>
      <c r="X152" s="40"/>
    </row>
    <row r="153" spans="1:26" ht="14.25">
      <c r="A153" s="18"/>
      <c r="B153" s="19"/>
      <c r="C153" s="20"/>
      <c r="D153" s="23"/>
      <c r="E153" s="23"/>
      <c r="F153" s="21"/>
      <c r="G153" s="47"/>
      <c r="H153" s="21"/>
      <c r="I153" s="23"/>
      <c r="J153" s="21"/>
      <c r="K153" s="21"/>
      <c r="L153" s="34"/>
      <c r="M153" s="35"/>
      <c r="N153" s="24"/>
      <c r="O153" s="24"/>
      <c r="P153" s="24"/>
      <c r="Q153" s="24"/>
      <c r="R153" s="24"/>
      <c r="S153" s="24"/>
      <c r="T153" s="24"/>
      <c r="U153" s="24"/>
      <c r="V153" s="24"/>
      <c r="W153" s="24"/>
      <c r="X153" s="24"/>
      <c r="Z153"/>
    </row>
    <row r="154" spans="1:24" ht="15" customHeight="1">
      <c r="A154" s="375"/>
      <c r="B154" s="375"/>
      <c r="C154" s="375"/>
      <c r="D154" s="62"/>
      <c r="E154" s="406"/>
      <c r="F154" s="406"/>
      <c r="G154" s="115"/>
      <c r="H154" s="375"/>
      <c r="I154" s="375"/>
      <c r="J154" s="375"/>
      <c r="K154" s="375"/>
      <c r="L154" s="375"/>
      <c r="M154" s="28"/>
      <c r="N154" s="29"/>
      <c r="O154" s="29"/>
      <c r="P154" s="29"/>
      <c r="Q154" s="29"/>
      <c r="R154" s="29"/>
      <c r="S154" s="29"/>
      <c r="T154" s="29"/>
      <c r="U154" s="29"/>
      <c r="V154" s="29"/>
      <c r="W154" s="29"/>
      <c r="X154" s="30"/>
    </row>
    <row r="155" spans="1:24" ht="30" customHeight="1">
      <c r="A155" s="117"/>
      <c r="B155" s="118"/>
      <c r="C155" s="118"/>
      <c r="D155" s="118"/>
      <c r="E155" s="119"/>
      <c r="F155" s="119"/>
      <c r="G155" s="120"/>
      <c r="H155" s="118"/>
      <c r="I155" s="118"/>
      <c r="J155" s="118"/>
      <c r="K155" s="118"/>
      <c r="L155" s="118"/>
      <c r="M155" s="121"/>
      <c r="N155" s="122"/>
      <c r="O155" s="122"/>
      <c r="P155" s="122"/>
      <c r="Q155" s="122"/>
      <c r="R155" s="122"/>
      <c r="S155" s="122"/>
      <c r="T155" s="122"/>
      <c r="U155" s="122"/>
      <c r="V155" s="122"/>
      <c r="W155" s="122"/>
      <c r="X155" s="123"/>
    </row>
    <row r="156" spans="1:24" ht="29.25" customHeight="1">
      <c r="A156" s="424"/>
      <c r="B156" s="424"/>
      <c r="C156" s="424"/>
      <c r="D156" s="124"/>
      <c r="E156" s="424"/>
      <c r="F156" s="424"/>
      <c r="G156" s="125"/>
      <c r="H156" s="424"/>
      <c r="I156" s="424"/>
      <c r="J156" s="424"/>
      <c r="K156" s="424"/>
      <c r="L156" s="424"/>
      <c r="M156" s="104"/>
      <c r="N156" s="105"/>
      <c r="O156" s="105"/>
      <c r="P156" s="105"/>
      <c r="Q156" s="105"/>
      <c r="R156" s="105"/>
      <c r="S156" s="105"/>
      <c r="T156" s="105"/>
      <c r="U156" s="105"/>
      <c r="V156" s="105"/>
      <c r="W156" s="105"/>
      <c r="X156" s="126"/>
    </row>
    <row r="157" spans="1:24" ht="14.25">
      <c r="A157" s="127"/>
      <c r="B157" s="128"/>
      <c r="C157" s="127"/>
      <c r="D157" s="129"/>
      <c r="E157" s="130"/>
      <c r="F157" s="130"/>
      <c r="G157" s="131"/>
      <c r="H157" s="130"/>
      <c r="I157" s="130"/>
      <c r="J157" s="130"/>
      <c r="K157" s="130"/>
      <c r="L157" s="25"/>
      <c r="M157" s="132"/>
      <c r="N157" s="133"/>
      <c r="O157" s="133"/>
      <c r="P157" s="133"/>
      <c r="Q157" s="133"/>
      <c r="R157" s="133"/>
      <c r="S157" s="133"/>
      <c r="T157" s="133"/>
      <c r="U157" s="133"/>
      <c r="V157" s="133"/>
      <c r="W157" s="133"/>
      <c r="X157" s="133"/>
    </row>
    <row r="158" spans="1:24" ht="15">
      <c r="A158" s="423"/>
      <c r="B158" s="423"/>
      <c r="C158" s="423"/>
      <c r="D158" s="423"/>
      <c r="E158" s="423"/>
      <c r="F158" s="423"/>
      <c r="G158" s="423"/>
      <c r="H158" s="423"/>
      <c r="I158" s="423"/>
      <c r="J158" s="423"/>
      <c r="K158" s="423"/>
      <c r="L158" s="423"/>
      <c r="M158" s="423"/>
      <c r="N158" s="423"/>
      <c r="O158" s="423"/>
      <c r="P158" s="423"/>
      <c r="Q158" s="423"/>
      <c r="R158" s="423"/>
      <c r="S158" s="423"/>
      <c r="T158" s="423"/>
      <c r="U158" s="423"/>
      <c r="V158" s="423"/>
      <c r="W158" s="423"/>
      <c r="X158" s="423"/>
    </row>
    <row r="159" spans="1:24" ht="14.25">
      <c r="A159" s="127"/>
      <c r="B159" s="128"/>
      <c r="C159" s="127"/>
      <c r="D159" s="129"/>
      <c r="E159" s="130"/>
      <c r="F159" s="130"/>
      <c r="G159" s="131"/>
      <c r="H159" s="130"/>
      <c r="I159" s="130"/>
      <c r="J159" s="130"/>
      <c r="K159" s="130"/>
      <c r="L159" s="25"/>
      <c r="M159" s="132"/>
      <c r="N159" s="25"/>
      <c r="O159" s="25"/>
      <c r="P159" s="25"/>
      <c r="Q159" s="25"/>
      <c r="R159" s="25"/>
      <c r="S159" s="25"/>
      <c r="T159" s="25"/>
      <c r="U159" s="25"/>
      <c r="V159" s="25"/>
      <c r="W159" s="25"/>
      <c r="X159" s="134"/>
    </row>
  </sheetData>
  <sheetProtection selectLockedCells="1" selectUnlockedCells="1"/>
  <mergeCells count="70">
    <mergeCell ref="A12:X12"/>
    <mergeCell ref="M1:X2"/>
    <mergeCell ref="A2:L2"/>
    <mergeCell ref="A5:X5"/>
    <mergeCell ref="A6:X6"/>
    <mergeCell ref="A1:L1"/>
    <mergeCell ref="A7:X7"/>
    <mergeCell ref="A11:C11"/>
    <mergeCell ref="E11:F11"/>
    <mergeCell ref="H11:L11"/>
    <mergeCell ref="A29:X29"/>
    <mergeCell ref="A30:X30"/>
    <mergeCell ref="A39:C39"/>
    <mergeCell ref="A18:C18"/>
    <mergeCell ref="E18:F18"/>
    <mergeCell ref="H18:L18"/>
    <mergeCell ref="A19:X19"/>
    <mergeCell ref="A28:C28"/>
    <mergeCell ref="E28:F28"/>
    <mergeCell ref="H28:L28"/>
    <mergeCell ref="E39:F39"/>
    <mergeCell ref="H39:L39"/>
    <mergeCell ref="A40:X40"/>
    <mergeCell ref="A58:X58"/>
    <mergeCell ref="A50:C50"/>
    <mergeCell ref="E50:F50"/>
    <mergeCell ref="H50:L50"/>
    <mergeCell ref="A84:C84"/>
    <mergeCell ref="E84:F84"/>
    <mergeCell ref="H84:L84"/>
    <mergeCell ref="A51:X51"/>
    <mergeCell ref="A57:C57"/>
    <mergeCell ref="E57:F57"/>
    <mergeCell ref="H57:K57"/>
    <mergeCell ref="A122:X122"/>
    <mergeCell ref="A123:X123"/>
    <mergeCell ref="A85:X85"/>
    <mergeCell ref="A97:C97"/>
    <mergeCell ref="E97:F97"/>
    <mergeCell ref="H97:L97"/>
    <mergeCell ref="A98:X98"/>
    <mergeCell ref="A110:C110"/>
    <mergeCell ref="E110:F110"/>
    <mergeCell ref="H110:L110"/>
    <mergeCell ref="A111:X111"/>
    <mergeCell ref="A121:C121"/>
    <mergeCell ref="E121:F121"/>
    <mergeCell ref="H121:L121"/>
    <mergeCell ref="A149:C149"/>
    <mergeCell ref="E149:F149"/>
    <mergeCell ref="H149:L149"/>
    <mergeCell ref="A128:C128"/>
    <mergeCell ref="E128:F128"/>
    <mergeCell ref="H128:L128"/>
    <mergeCell ref="A129:X129"/>
    <mergeCell ref="A137:C137"/>
    <mergeCell ref="E137:F137"/>
    <mergeCell ref="H137:L137"/>
    <mergeCell ref="A138:C138"/>
    <mergeCell ref="E138:F138"/>
    <mergeCell ref="H138:L138"/>
    <mergeCell ref="A139:X140"/>
    <mergeCell ref="A158:X158"/>
    <mergeCell ref="A150:X151"/>
    <mergeCell ref="A154:C154"/>
    <mergeCell ref="E154:F154"/>
    <mergeCell ref="H154:L154"/>
    <mergeCell ref="A156:C156"/>
    <mergeCell ref="E156:F156"/>
    <mergeCell ref="H156:L156"/>
  </mergeCells>
  <printOptions/>
  <pageMargins left="0.25" right="0.25" top="0.75" bottom="0.75" header="0.5118055555555555" footer="0.5118055555555555"/>
  <pageSetup fitToHeight="0" fitToWidth="1" horizontalDpi="600" verticalDpi="600" orientation="landscape" paperSize="8"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Kokkosis</dc:creator>
  <cp:keywords/>
  <dc:description/>
  <cp:lastModifiedBy>Αμαλία</cp:lastModifiedBy>
  <cp:lastPrinted>2020-11-27T10:30:44Z</cp:lastPrinted>
  <dcterms:created xsi:type="dcterms:W3CDTF">2017-10-26T04:39:11Z</dcterms:created>
  <dcterms:modified xsi:type="dcterms:W3CDTF">2020-11-27T10:51:53Z</dcterms:modified>
  <cp:category/>
  <cp:version/>
  <cp:contentType/>
  <cp:contentStatus/>
</cp:coreProperties>
</file>